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ля верстки спецвыпусков 2021\спец. 9.1, 9.2 от 16.12.2021\49 от 15.12.2021 Бюджет 2021 изменения 2 чтение\"/>
    </mc:Choice>
  </mc:AlternateContent>
  <xr:revisionPtr revIDLastSave="0" documentId="13_ncr:1_{E3639899-6B87-4D5F-A9E4-69DDE51B878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Ведом!$F$30:$L$142</definedName>
    <definedName name="_xlnm._FilterDatabase" localSheetId="0" hidden="1">Ведом!$G$30:$L$142</definedName>
    <definedName name="Print_Titles" localSheetId="0">Ведом!$31:$31</definedName>
    <definedName name="_xlnm.Print_Titles" localSheetId="0">Ведом!$27:$27</definedName>
    <definedName name="Имя_ГРБС" localSheetId="0">Ведом!$Q$30:$Q$30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5" i="17" l="1"/>
  <c r="L54" i="17" s="1"/>
  <c r="L91" i="17" l="1"/>
  <c r="L90" i="17" s="1"/>
  <c r="L98" i="17"/>
  <c r="L97" i="17" s="1"/>
  <c r="L94" i="17"/>
  <c r="L93" i="17" s="1"/>
  <c r="L78" i="17"/>
  <c r="L70" i="17"/>
  <c r="L96" i="17" l="1"/>
  <c r="L140" i="17"/>
  <c r="L139" i="17" s="1"/>
  <c r="L138" i="17" s="1"/>
  <c r="L136" i="17"/>
  <c r="L135" i="17" s="1"/>
  <c r="L134" i="17" s="1"/>
  <c r="L118" i="17"/>
  <c r="L120" i="17"/>
  <c r="L114" i="17"/>
  <c r="L112" i="17"/>
  <c r="L110" i="17"/>
  <c r="L107" i="17"/>
  <c r="L106" i="17" s="1"/>
  <c r="L103" i="17"/>
  <c r="L102" i="17" s="1"/>
  <c r="L101" i="17" s="1"/>
  <c r="L88" i="17"/>
  <c r="L87" i="17" s="1"/>
  <c r="L86" i="17" s="1"/>
  <c r="L84" i="17"/>
  <c r="L83" i="17" s="1"/>
  <c r="L82" i="17" s="1"/>
  <c r="L72" i="17"/>
  <c r="L76" i="17"/>
  <c r="L74" i="17"/>
  <c r="L68" i="17"/>
  <c r="L80" i="17"/>
  <c r="L62" i="17"/>
  <c r="L59" i="17"/>
  <c r="L58" i="17" s="1"/>
  <c r="L51" i="17"/>
  <c r="L47" i="17"/>
  <c r="L45" i="17"/>
  <c r="L40" i="17"/>
  <c r="L38" i="17"/>
  <c r="L36" i="17"/>
  <c r="L33" i="17"/>
  <c r="L32" i="17" s="1"/>
  <c r="L124" i="17"/>
  <c r="L123" i="17" s="1"/>
  <c r="L127" i="17"/>
  <c r="L126" i="17" s="1"/>
  <c r="L64" i="17"/>
  <c r="L109" i="17" l="1"/>
  <c r="L105" i="17" s="1"/>
  <c r="L35" i="17"/>
  <c r="L44" i="17"/>
  <c r="L117" i="17"/>
  <c r="L116" i="17" s="1"/>
  <c r="L66" i="17"/>
  <c r="L61" i="17" s="1"/>
  <c r="L130" i="17"/>
  <c r="L132" i="17"/>
  <c r="L31" i="17" l="1"/>
  <c r="L129" i="17"/>
  <c r="L122" i="17" s="1"/>
  <c r="L142" i="17" s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85" i="33" l="1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25" i="33" l="1"/>
  <c r="L21" i="33" s="1"/>
  <c r="L20" i="33" s="1"/>
  <c r="L33" i="33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<sst xmlns="http://schemas.openxmlformats.org/spreadsheetml/2006/main" count="692" uniqueCount="176">
  <si>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</si>
  <si>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</si>
  <si>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</si>
  <si>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</si>
  <si>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</si>
  <si>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</si>
  <si>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</si>
  <si>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</si>
  <si>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</si>
  <si>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</si>
  <si>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</si>
  <si>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</si>
  <si>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</si>
  <si>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</si>
  <si>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</si>
  <si>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</si>
  <si>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</si>
  <si>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</si>
  <si>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</si>
  <si>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</si>
  <si>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</si>
  <si>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</si>
  <si>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</si>
  <si>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</si>
  <si>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</si>
  <si>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</si>
  <si>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</si>
  <si>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</si>
  <si>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</si>
  <si>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</si>
  <si>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</si>
  <si>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</si>
  <si>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</si>
  <si>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</si>
  <si>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</si>
  <si>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</si>
  <si>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</si>
  <si>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</si>
  <si>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</si>
  <si>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</si>
  <si>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</si>
  <si>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</si>
  <si>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</si>
  <si>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</si>
  <si>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</si>
  <si>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</si>
  <si>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</si>
  <si>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</si>
  <si>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</si>
  <si>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</si>
  <si>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</si>
  <si>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</si>
  <si>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</si>
  <si>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</si>
  <si>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</si>
  <si>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</si>
  <si>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</si>
  <si>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</si>
  <si>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</si>
  <si>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</si>
  <si>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</si>
  <si>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</si>
  <si>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</si>
  <si>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</si>
  <si>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</si>
  <si>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</si>
  <si>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</si>
  <si>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</si>
  <si>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</si>
  <si>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</si>
  <si>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</si>
  <si>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</si>
  <si>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</si>
  <si>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</si>
  <si>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</si>
  <si>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</si>
  <si>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</si>
  <si>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</si>
  <si>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</si>
  <si>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</si>
  <si>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</si>
  <si>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</si>
  <si>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</si>
  <si>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</si>
  <si>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</si>
  <si>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</si>
  <si>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</si>
  <si>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</si>
  <si>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</si>
  <si>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</si>
  <si>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</si>
  <si>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</si>
  <si>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</si>
  <si>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</si>
  <si>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</si>
  <si>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</si>
  <si>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</si>
  <si>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</si>
  <si>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Иные бюджетные ассигнования</t>
  </si>
  <si>
    <t>Социальное обеспечение и иные выплаты населению</t>
  </si>
  <si>
    <t>Профессиональная подготовка, переподготовка и повышение квалификации</t>
  </si>
  <si>
    <t>Закупка товаров, работ и услуг для обеспечения  государственных (муниципальных) нужд</t>
  </si>
  <si>
    <t>ОБЩЕГОСУДАРСТВЕННЫЕ ВОПРОСЫ</t>
  </si>
  <si>
    <t>09200G0100</t>
  </si>
  <si>
    <t>00200G0850</t>
  </si>
  <si>
    <t>51100G0860</t>
  </si>
  <si>
    <t>51100G0870</t>
  </si>
  <si>
    <t>Пенсионное обеспечение</t>
  </si>
  <si>
    <t>от 05.12.2018 года №21</t>
  </si>
  <si>
    <t>Приложение 2</t>
  </si>
  <si>
    <t>0020000010</t>
  </si>
  <si>
    <t>0020000021</t>
  </si>
  <si>
    <t>0020000022</t>
  </si>
  <si>
    <t xml:space="preserve">Содержание и обеспечение деятельности представительного органа муниципального образования </t>
  </si>
  <si>
    <t>0020000023</t>
  </si>
  <si>
    <t xml:space="preserve">Глава местной администрации </t>
  </si>
  <si>
    <t>0020000031</t>
  </si>
  <si>
    <t>0020000032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</si>
  <si>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</si>
  <si>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0700000060</t>
  </si>
  <si>
    <t>0920000071</t>
  </si>
  <si>
    <t>0920000072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</si>
  <si>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</si>
  <si>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2190000090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</si>
  <si>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</si>
  <si>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Расходы на благоустройство территории МО</t>
  </si>
  <si>
    <t>6000000000</t>
  </si>
  <si>
    <t>4280000180</t>
  </si>
  <si>
    <t xml:space="preserve"> Закупка товаров, работ и услуг для обеспечения государственных (муниципальных) нужд</t>
  </si>
  <si>
    <t>Другие вопросы в области образования</t>
  </si>
  <si>
    <t>Проведение работ по военно-патриотическому воспитанию граждан</t>
  </si>
  <si>
    <t>Организация и проведение досуговых мероприятий для жителей МО</t>
  </si>
  <si>
    <t>Другие вопросы в области культуры, кинематографии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</si>
  <si>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</si>
  <si>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</si>
  <si>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Расходы на предоставление ежемесячной доплаты за стаж (общую продолжительность) работы (службы) в органах местного самоуправления, муниципальных органах МО к страховой пенсии по старости, страховой пенсии по инвалидности, пенсии за выслугу лет</t>
  </si>
  <si>
    <t>Расходы на предоставление пенсии за выслугу лет лицам, замещавшим должности муниципальной службы в органах местного самоуправления, муниципальных органах МО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</si>
  <si>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</si>
  <si>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 вознаграждение приемным родителям за счет субвенций из бюджета Санкт-Петербурга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</si>
  <si>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</si>
  <si>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Учреждение печатного СМИ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МО официальной информации о соц-эк. и культурном развитии МО</t>
  </si>
  <si>
    <t>Содержание и обеспечение деятельности местной администрации</t>
  </si>
  <si>
    <t>Закупка товаров, работ и услуг для обеспечения государственных (муниципальных) нужд</t>
  </si>
  <si>
    <t>РАСПРЕДЕЛЕНИЕ БЮДЖЕТНЫХ АССИГНОВАНИЙ РАСХОДОВ БЮДЖЕТА</t>
  </si>
  <si>
    <t>Код раздела, подраздела</t>
  </si>
  <si>
    <t>муниципального округа № 72 на 2021 год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</si>
  <si>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</si>
  <si>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Осуществление экологического просвещения, а также организация экологического воспитания и формирование экологической культуры в области обращения с твёрдыми коммунальными отходами</t>
  </si>
  <si>
    <t>4110000172</t>
  </si>
  <si>
    <t>Муниципальная программа по участию в реализации мер по профилактике дорожно-транспортного травматизма на территории МО, включая размещение, содержание и ремонт искусственных неровностей</t>
  </si>
  <si>
    <t>Муниципальная программа по участию в деятельности по профилактике правонарушений</t>
  </si>
  <si>
    <t>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</si>
  <si>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Муниципальная программа по участию в мероприятиях по профилактике незаконного потребления наркотических средств и психотропных веществ, новых потенциально опасных психоактивных средств, наркомании в СПб</t>
  </si>
  <si>
    <t>Муниципальная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МО, социальную и культурную адаптацию мигрантов, профилактику межнациональных (межэтнических) конфликтов</t>
  </si>
  <si>
    <t>Другие вопросы в области национальной экономики</t>
  </si>
  <si>
    <t xml:space="preserve">Содействие развитию малого бизнеса на территории МО </t>
  </si>
  <si>
    <t>34500 00101</t>
  </si>
  <si>
    <t>Защита населения и территорий от чрезвычайных ситуаций природного и техногенного характера, пожарная безопасность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</si>
  <si>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</si>
  <si>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4000000171</t>
  </si>
  <si>
    <t>5300000102</t>
  </si>
  <si>
    <t>7100000490</t>
  </si>
  <si>
    <t>7300000520</t>
  </si>
  <si>
    <t>7400000530</t>
  </si>
  <si>
    <t>7600000570</t>
  </si>
  <si>
    <t>Депутаты, осуществляющие свои полномочия на постоянной основе</t>
  </si>
  <si>
    <t>Дорожное хозяйство (дорожные фонды)</t>
  </si>
  <si>
    <t>Содержание и обеспечение деятельности избирательной комиссии муниципального образования, действующей на постоянной основе</t>
  </si>
  <si>
    <t>0020900051</t>
  </si>
  <si>
    <t>Приложение 2 к решению Муниципального Совета внутригородского муниципального образования Санкт-Петербурга</t>
  </si>
  <si>
    <t>муниципального округа № 72 от 15.12.2021 года № 49</t>
  </si>
  <si>
    <t>Приложение 3 к решению Муниципального Совета внутригородского муниципального образования Санкт-Петербурга</t>
  </si>
  <si>
    <t>муниципального округа № 72 от 20.10.2021 года № 41</t>
  </si>
  <si>
    <t>муниципального округа № 72 от 22.06.2021 года № 23</t>
  </si>
  <si>
    <t>муниципального округа № 72 от 13.05.2021 года № 16</t>
  </si>
  <si>
    <t>муниципального округа № 72 от 21.01.2021 года №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</si>
</sst>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2" x14ac:knownFonts="1">
    <font>
      <sz val="10"/>
      <name val="Arial"/>
    </font>
    <font>
      <b/>
      <sz val="10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60">
    <xf numFmtId="0" fontId="0" fillId="0" borderId="0" xfId="0"/>
    <xf numFmtId="0" fontId="5" fillId="0" borderId="0" xfId="1"/>
    <xf numFmtId="0" fontId="7" fillId="0" borderId="0" xfId="1" applyFont="1" applyAlignment="1">
      <alignment vertical="center"/>
    </xf>
    <xf numFmtId="0" fontId="8" fillId="0" borderId="0" xfId="1" applyFont="1" applyFill="1"/>
    <xf numFmtId="0" fontId="5" fillId="0" borderId="0" xfId="1" applyFont="1"/>
    <xf numFmtId="0" fontId="1" fillId="0" borderId="0" xfId="1" applyFont="1"/>
    <xf numFmtId="0" fontId="5" fillId="0" borderId="0" xfId="1" applyFill="1"/>
    <xf numFmtId="0" fontId="4" fillId="0" borderId="0" xfId="1" applyFont="1"/>
    <xf numFmtId="0" fontId="2" fillId="0" borderId="0" xfId="1" applyFont="1"/>
    <xf numFmtId="0" fontId="5" fillId="0" borderId="0" xfId="1" applyBorder="1"/>
    <xf numFmtId="0" fontId="5" fillId="0" borderId="0" xfId="1" applyFont="1" applyBorder="1"/>
    <xf numFmtId="0" fontId="5" fillId="0" borderId="0" xfId="1" applyAlignment="1">
      <alignment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  <xf numFmtId="164" fontId="5" fillId="0" borderId="0" xfId="1" applyNumberFormat="1" applyAlignment="1">
      <alignment horizontal="center"/>
    </xf>
    <xf numFmtId="0" fontId="5" fillId="0" borderId="0" xfId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5" fillId="0" borderId="0" xfId="1" applyFill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5" fillId="0" borderId="0" xfId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/>
    <xf numFmtId="0" fontId="9" fillId="0" borderId="0" xfId="1" applyFont="1" applyBorder="1" applyAlignment="1">
      <alignment horizontal="right" vertical="center"/>
    </xf>
    <xf numFmtId="0" fontId="9" fillId="0" borderId="0" xfId="1" applyFont="1" applyBorder="1"/>
    <xf numFmtId="0" fontId="10" fillId="0" borderId="0" xfId="1" applyFont="1"/>
    <xf numFmtId="49" fontId="12" fillId="0" borderId="3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left" vertical="center" wrapText="1"/>
    </xf>
    <xf numFmtId="49" fontId="11" fillId="2" borderId="3" xfId="1" applyNumberFormat="1" applyFont="1" applyFill="1" applyBorder="1" applyAlignment="1">
      <alignment horizontal="left" vertical="center"/>
    </xf>
    <xf numFmtId="49" fontId="11" fillId="3" borderId="3" xfId="1" applyNumberFormat="1" applyFont="1" applyFill="1" applyBorder="1" applyAlignment="1">
      <alignment horizontal="left"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4" fillId="0" borderId="3" xfId="1" applyNumberFormat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/>
    </xf>
    <xf numFmtId="168" fontId="14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5" fontId="14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vertical="center"/>
    </xf>
    <xf numFmtId="49" fontId="11" fillId="0" borderId="3" xfId="1" applyNumberFormat="1" applyFont="1" applyFill="1" applyBorder="1" applyAlignment="1">
      <alignment horizontal="left" vertical="center"/>
    </xf>
    <xf numFmtId="49" fontId="11" fillId="0" borderId="1" xfId="1" applyNumberFormat="1" applyFont="1" applyBorder="1" applyAlignment="1">
      <alignment horizontal="left" vertical="center" wrapText="1"/>
    </xf>
    <xf numFmtId="49" fontId="14" fillId="0" borderId="3" xfId="1" applyNumberFormat="1" applyFont="1" applyFill="1" applyBorder="1" applyAlignment="1">
      <alignment horizontal="left" vertical="center"/>
    </xf>
    <xf numFmtId="0" fontId="11" fillId="0" borderId="1" xfId="1" applyFont="1" applyBorder="1" applyAlignment="1">
      <alignment vertical="center" wrapText="1"/>
    </xf>
    <xf numFmtId="49" fontId="14" fillId="0" borderId="1" xfId="1" applyNumberFormat="1" applyFont="1" applyBorder="1" applyAlignment="1">
      <alignment horizontal="left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68" fontId="14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49" fontId="11" fillId="0" borderId="1" xfId="1" applyNumberFormat="1" applyFont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vertical="center" wrapText="1"/>
    </xf>
    <xf numFmtId="49" fontId="17" fillId="0" borderId="2" xfId="1" applyNumberFormat="1" applyFont="1" applyFill="1" applyBorder="1" applyAlignment="1">
      <alignment horizontal="left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166" fontId="17" fillId="0" borderId="2" xfId="1" applyNumberFormat="1" applyFont="1" applyBorder="1" applyAlignment="1">
      <alignment horizontal="center" vertical="center" wrapText="1"/>
    </xf>
    <xf numFmtId="167" fontId="18" fillId="0" borderId="2" xfId="1" applyNumberFormat="1" applyFont="1" applyBorder="1" applyAlignment="1">
      <alignment horizontal="center" vertical="center" wrapText="1"/>
    </xf>
    <xf numFmtId="168" fontId="18" fillId="0" borderId="2" xfId="1" applyNumberFormat="1" applyFont="1" applyBorder="1" applyAlignment="1">
      <alignment horizontal="center" vertical="center" wrapText="1"/>
    </xf>
    <xf numFmtId="166" fontId="18" fillId="0" borderId="2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/>
    </xf>
    <xf numFmtId="1" fontId="3" fillId="0" borderId="0" xfId="1" applyNumberFormat="1" applyFont="1" applyAlignment="1">
      <alignment horizontal="center"/>
    </xf>
    <xf numFmtId="1" fontId="15" fillId="0" borderId="4" xfId="1" applyNumberFormat="1" applyFont="1" applyBorder="1" applyAlignment="1">
      <alignment horizontal="center"/>
    </xf>
    <xf numFmtId="1" fontId="15" fillId="0" borderId="2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right" vertical="center"/>
    </xf>
    <xf numFmtId="0" fontId="3" fillId="0" borderId="0" xfId="1" applyFont="1"/>
    <xf numFmtId="1" fontId="12" fillId="5" borderId="4" xfId="1" applyNumberFormat="1" applyFont="1" applyFill="1" applyBorder="1" applyAlignment="1">
      <alignment horizontal="center" vertical="center" wrapText="1"/>
    </xf>
    <xf numFmtId="1" fontId="12" fillId="5" borderId="2" xfId="1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left" vertical="center" wrapText="1"/>
    </xf>
    <xf numFmtId="166" fontId="11" fillId="5" borderId="1" xfId="1" applyNumberFormat="1" applyFont="1" applyFill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 wrapText="1"/>
    </xf>
    <xf numFmtId="168" fontId="11" fillId="5" borderId="2" xfId="1" applyNumberFormat="1" applyFont="1" applyFill="1" applyBorder="1" applyAlignment="1">
      <alignment horizontal="center" vertical="center" wrapText="1"/>
    </xf>
    <xf numFmtId="166" fontId="11" fillId="5" borderId="2" xfId="1" applyNumberFormat="1" applyFont="1" applyFill="1" applyBorder="1" applyAlignment="1">
      <alignment horizontal="center" vertical="center" wrapText="1"/>
    </xf>
    <xf numFmtId="165" fontId="11" fillId="5" borderId="3" xfId="1" applyNumberFormat="1" applyFont="1" applyFill="1" applyBorder="1" applyAlignment="1">
      <alignment vertical="center"/>
    </xf>
    <xf numFmtId="1" fontId="12" fillId="6" borderId="4" xfId="1" applyNumberFormat="1" applyFont="1" applyFill="1" applyBorder="1" applyAlignment="1">
      <alignment horizontal="center" vertical="center"/>
    </xf>
    <xf numFmtId="1" fontId="12" fillId="6" borderId="2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vertical="center" wrapText="1"/>
    </xf>
    <xf numFmtId="166" fontId="11" fillId="6" borderId="1" xfId="1" applyNumberFormat="1" applyFont="1" applyFill="1" applyBorder="1" applyAlignment="1">
      <alignment horizontal="center" vertical="center" wrapText="1"/>
    </xf>
    <xf numFmtId="167" fontId="11" fillId="6" borderId="1" xfId="1" applyNumberFormat="1" applyFont="1" applyFill="1" applyBorder="1" applyAlignment="1">
      <alignment horizontal="center" vertical="center"/>
    </xf>
    <xf numFmtId="168" fontId="11" fillId="6" borderId="1" xfId="1" applyNumberFormat="1" applyFont="1" applyFill="1" applyBorder="1" applyAlignment="1">
      <alignment horizontal="center" vertical="center"/>
    </xf>
    <xf numFmtId="166" fontId="11" fillId="6" borderId="1" xfId="1" applyNumberFormat="1" applyFont="1" applyFill="1" applyBorder="1" applyAlignment="1">
      <alignment horizontal="center" vertical="center"/>
    </xf>
    <xf numFmtId="165" fontId="11" fillId="6" borderId="1" xfId="1" applyNumberFormat="1" applyFont="1" applyFill="1" applyBorder="1" applyAlignment="1">
      <alignment vertical="center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left" vertical="center" wrapText="1"/>
    </xf>
    <xf numFmtId="166" fontId="11" fillId="7" borderId="1" xfId="1" applyNumberFormat="1" applyFont="1" applyFill="1" applyBorder="1" applyAlignment="1">
      <alignment horizontal="center" vertical="center" wrapText="1"/>
    </xf>
    <xf numFmtId="167" fontId="11" fillId="7" borderId="1" xfId="1" applyNumberFormat="1" applyFont="1" applyFill="1" applyBorder="1" applyAlignment="1">
      <alignment horizontal="center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165" fontId="11" fillId="7" borderId="1" xfId="1" applyNumberFormat="1" applyFont="1" applyFill="1" applyBorder="1" applyAlignment="1">
      <alignment vertical="center"/>
    </xf>
    <xf numFmtId="167" fontId="11" fillId="7" borderId="1" xfId="1" applyNumberFormat="1" applyFont="1" applyFill="1" applyBorder="1" applyAlignment="1">
      <alignment horizontal="center" vertical="center" wrapText="1"/>
    </xf>
    <xf numFmtId="168" fontId="11" fillId="7" borderId="1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Alignment="1">
      <alignment horizontal="right"/>
    </xf>
    <xf numFmtId="0" fontId="5" fillId="0" borderId="0" xfId="1" applyAlignment="1">
      <alignment horizontal="left" vertical="center"/>
    </xf>
    <xf numFmtId="1" fontId="15" fillId="7" borderId="4" xfId="1" applyNumberFormat="1" applyFont="1" applyFill="1" applyBorder="1" applyAlignment="1">
      <alignment horizontal="center" vertical="center"/>
    </xf>
    <xf numFmtId="1" fontId="15" fillId="7" borderId="2" xfId="1" applyNumberFormat="1" applyFont="1" applyFill="1" applyBorder="1" applyAlignment="1">
      <alignment horizontal="center" vertical="center"/>
    </xf>
    <xf numFmtId="166" fontId="19" fillId="0" borderId="1" xfId="1" applyNumberFormat="1" applyFont="1" applyBorder="1" applyAlignment="1">
      <alignment horizontal="center" vertical="center"/>
    </xf>
    <xf numFmtId="165" fontId="19" fillId="0" borderId="1" xfId="1" applyNumberFormat="1" applyFont="1" applyBorder="1" applyAlignment="1">
      <alignment vertical="center"/>
    </xf>
    <xf numFmtId="49" fontId="11" fillId="5" borderId="1" xfId="1" applyNumberFormat="1" applyFont="1" applyFill="1" applyBorder="1" applyAlignment="1">
      <alignment horizontal="left" vertical="center" wrapText="1"/>
    </xf>
    <xf numFmtId="167" fontId="11" fillId="5" borderId="1" xfId="1" applyNumberFormat="1" applyFont="1" applyFill="1" applyBorder="1" applyAlignment="1">
      <alignment horizontal="center" vertical="center"/>
    </xf>
    <xf numFmtId="168" fontId="14" fillId="5" borderId="1" xfId="1" applyNumberFormat="1" applyFont="1" applyFill="1" applyBorder="1" applyAlignment="1">
      <alignment horizontal="center" vertical="center"/>
    </xf>
    <xf numFmtId="166" fontId="14" fillId="5" borderId="1" xfId="1" applyNumberFormat="1" applyFont="1" applyFill="1" applyBorder="1" applyAlignment="1">
      <alignment horizontal="center" vertical="center"/>
    </xf>
    <xf numFmtId="1" fontId="12" fillId="5" borderId="4" xfId="1" applyNumberFormat="1" applyFont="1" applyFill="1" applyBorder="1" applyAlignment="1">
      <alignment horizontal="center" vertical="center"/>
    </xf>
    <xf numFmtId="1" fontId="12" fillId="5" borderId="2" xfId="1" applyNumberFormat="1" applyFont="1" applyFill="1" applyBorder="1" applyAlignment="1">
      <alignment horizontal="center" vertical="center"/>
    </xf>
    <xf numFmtId="49" fontId="14" fillId="5" borderId="3" xfId="1" applyNumberFormat="1" applyFont="1" applyFill="1" applyBorder="1" applyAlignment="1">
      <alignment horizontal="left" vertical="center"/>
    </xf>
    <xf numFmtId="165" fontId="11" fillId="5" borderId="1" xfId="1" applyNumberFormat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1" fontId="12" fillId="8" borderId="4" xfId="1" applyNumberFormat="1" applyFont="1" applyFill="1" applyBorder="1" applyAlignment="1">
      <alignment horizontal="center" vertical="center"/>
    </xf>
    <xf numFmtId="1" fontId="12" fillId="8" borderId="2" xfId="1" applyNumberFormat="1" applyFont="1" applyFill="1" applyBorder="1" applyAlignment="1">
      <alignment horizontal="center" vertical="center"/>
    </xf>
    <xf numFmtId="1" fontId="13" fillId="8" borderId="4" xfId="1" applyNumberFormat="1" applyFont="1" applyFill="1" applyBorder="1" applyAlignment="1">
      <alignment horizontal="center" vertical="center"/>
    </xf>
    <xf numFmtId="1" fontId="13" fillId="8" borderId="2" xfId="1" applyNumberFormat="1" applyFont="1" applyFill="1" applyBorder="1" applyAlignment="1">
      <alignment horizontal="center" vertical="center"/>
    </xf>
    <xf numFmtId="49" fontId="11" fillId="8" borderId="3" xfId="1" applyNumberFormat="1" applyFont="1" applyFill="1" applyBorder="1" applyAlignment="1">
      <alignment horizontal="left" vertical="center"/>
    </xf>
    <xf numFmtId="49" fontId="14" fillId="8" borderId="3" xfId="1" applyNumberFormat="1" applyFont="1" applyFill="1" applyBorder="1" applyAlignment="1">
      <alignment horizontal="left" vertical="center"/>
    </xf>
    <xf numFmtId="1" fontId="15" fillId="8" borderId="4" xfId="1" applyNumberFormat="1" applyFont="1" applyFill="1" applyBorder="1" applyAlignment="1">
      <alignment horizontal="center"/>
    </xf>
    <xf numFmtId="1" fontId="15" fillId="8" borderId="2" xfId="1" applyNumberFormat="1" applyFont="1" applyFill="1" applyBorder="1" applyAlignment="1">
      <alignment horizontal="center"/>
    </xf>
    <xf numFmtId="1" fontId="3" fillId="8" borderId="0" xfId="1" applyNumberFormat="1" applyFont="1" applyFill="1" applyAlignment="1">
      <alignment horizontal="center"/>
    </xf>
    <xf numFmtId="1" fontId="3" fillId="8" borderId="0" xfId="1" applyNumberFormat="1" applyFont="1" applyFill="1" applyAlignment="1">
      <alignment horizontal="right"/>
    </xf>
    <xf numFmtId="0" fontId="5" fillId="8" borderId="0" xfId="1" applyFill="1"/>
    <xf numFmtId="0" fontId="5" fillId="8" borderId="0" xfId="1" applyFill="1" applyAlignment="1">
      <alignment wrapText="1"/>
    </xf>
    <xf numFmtId="0" fontId="5" fillId="8" borderId="0" xfId="1" applyFill="1" applyAlignment="1">
      <alignment horizontal="center" wrapText="1"/>
    </xf>
    <xf numFmtId="0" fontId="5" fillId="8" borderId="0" xfId="1" applyFill="1" applyAlignment="1">
      <alignment horizontal="center"/>
    </xf>
    <xf numFmtId="164" fontId="5" fillId="8" borderId="0" xfId="1" applyNumberFormat="1" applyFill="1" applyAlignment="1">
      <alignment horizontal="center"/>
    </xf>
    <xf numFmtId="1" fontId="3" fillId="8" borderId="0" xfId="1" applyNumberFormat="1" applyFont="1" applyFill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vertical="center" wrapText="1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49" fontId="11" fillId="7" borderId="3" xfId="1" applyNumberFormat="1" applyFont="1" applyFill="1" applyBorder="1" applyAlignment="1">
      <alignment horizontal="left" vertical="center"/>
    </xf>
    <xf numFmtId="0" fontId="11" fillId="8" borderId="1" xfId="1" applyFont="1" applyFill="1" applyBorder="1" applyAlignment="1">
      <alignment vertical="center" wrapText="1"/>
    </xf>
    <xf numFmtId="166" fontId="11" fillId="8" borderId="1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/>
    </xf>
    <xf numFmtId="168" fontId="11" fillId="8" borderId="1" xfId="1" applyNumberFormat="1" applyFont="1" applyFill="1" applyBorder="1" applyAlignment="1">
      <alignment horizontal="center" vertical="center"/>
    </xf>
    <xf numFmtId="166" fontId="11" fillId="8" borderId="1" xfId="1" applyNumberFormat="1" applyFont="1" applyFill="1" applyBorder="1" applyAlignment="1">
      <alignment horizontal="center" vertical="center"/>
    </xf>
    <xf numFmtId="165" fontId="11" fillId="8" borderId="1" xfId="1" applyNumberFormat="1" applyFont="1" applyFill="1" applyBorder="1" applyAlignment="1">
      <alignment vertical="center"/>
    </xf>
    <xf numFmtId="49" fontId="16" fillId="7" borderId="3" xfId="1" applyNumberFormat="1" applyFont="1" applyFill="1" applyBorder="1" applyAlignment="1">
      <alignment horizontal="left" vertical="center"/>
    </xf>
    <xf numFmtId="168" fontId="14" fillId="7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1" fillId="7" borderId="0" xfId="1" applyFont="1" applyFill="1" applyAlignment="1">
      <alignment vertical="center"/>
    </xf>
    <xf numFmtId="0" fontId="5" fillId="0" borderId="5" xfId="1" applyFont="1" applyBorder="1" applyAlignment="1">
      <alignment horizontal="right" vertical="center"/>
    </xf>
    <xf numFmtId="1" fontId="3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6" fontId="11" fillId="9" borderId="1" xfId="1" applyNumberFormat="1" applyFont="1" applyFill="1" applyBorder="1" applyAlignment="1">
      <alignment horizontal="center" vertical="center" wrapText="1"/>
    </xf>
    <xf numFmtId="49" fontId="11" fillId="9" borderId="1" xfId="1" applyNumberFormat="1" applyFont="1" applyFill="1" applyBorder="1" applyAlignment="1">
      <alignment horizontal="center" vertical="center"/>
    </xf>
    <xf numFmtId="166" fontId="11" fillId="9" borderId="1" xfId="1" applyNumberFormat="1" applyFont="1" applyFill="1" applyBorder="1" applyAlignment="1">
      <alignment horizontal="center" vertical="center"/>
    </xf>
    <xf numFmtId="165" fontId="11" fillId="9" borderId="1" xfId="1" applyNumberFormat="1" applyFont="1" applyFill="1" applyBorder="1" applyAlignment="1">
      <alignment vertical="center"/>
    </xf>
    <xf numFmtId="49" fontId="11" fillId="9" borderId="1" xfId="1" applyNumberFormat="1" applyFont="1" applyFill="1" applyBorder="1" applyAlignment="1">
      <alignment horizontal="center" vertical="center" wrapText="1"/>
    </xf>
    <xf numFmtId="166" fontId="14" fillId="9" borderId="1" xfId="1" applyNumberFormat="1" applyFont="1" applyFill="1" applyBorder="1" applyAlignment="1">
      <alignment horizontal="center" vertical="center"/>
    </xf>
    <xf numFmtId="168" fontId="11" fillId="9" borderId="1" xfId="1" applyNumberFormat="1" applyFont="1" applyFill="1" applyBorder="1" applyAlignment="1">
      <alignment horizontal="center" vertical="center"/>
    </xf>
    <xf numFmtId="168" fontId="11" fillId="9" borderId="1" xfId="1" applyNumberFormat="1" applyFont="1" applyFill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 wrapText="1"/>
    </xf>
    <xf numFmtId="49" fontId="14" fillId="8" borderId="1" xfId="1" applyNumberFormat="1" applyFont="1" applyFill="1" applyBorder="1" applyAlignment="1">
      <alignment horizontal="center" vertical="center"/>
    </xf>
    <xf numFmtId="165" fontId="16" fillId="8" borderId="1" xfId="1" applyNumberFormat="1" applyFont="1" applyFill="1" applyBorder="1" applyAlignment="1">
      <alignment vertical="center"/>
    </xf>
    <xf numFmtId="168" fontId="20" fillId="7" borderId="1" xfId="1" applyNumberFormat="1" applyFont="1" applyFill="1" applyBorder="1" applyAlignment="1">
      <alignment horizontal="center" vertical="center"/>
    </xf>
    <xf numFmtId="166" fontId="20" fillId="7" borderId="1" xfId="1" applyNumberFormat="1" applyFont="1" applyFill="1" applyBorder="1" applyAlignment="1">
      <alignment horizontal="center" vertical="center"/>
    </xf>
    <xf numFmtId="165" fontId="20" fillId="7" borderId="1" xfId="1" applyNumberFormat="1" applyFont="1" applyFill="1" applyBorder="1" applyAlignment="1">
      <alignment vertical="center"/>
    </xf>
    <xf numFmtId="49" fontId="20" fillId="9" borderId="1" xfId="1" applyNumberFormat="1" applyFont="1" applyFill="1" applyBorder="1" applyAlignment="1">
      <alignment horizontal="center" vertical="center"/>
    </xf>
    <xf numFmtId="166" fontId="20" fillId="9" borderId="1" xfId="1" applyNumberFormat="1" applyFont="1" applyFill="1" applyBorder="1" applyAlignment="1">
      <alignment horizontal="center" vertical="center"/>
    </xf>
    <xf numFmtId="165" fontId="20" fillId="9" borderId="1" xfId="1" applyNumberFormat="1" applyFont="1" applyFill="1" applyBorder="1" applyAlignment="1">
      <alignment vertical="center"/>
    </xf>
    <xf numFmtId="49" fontId="21" fillId="8" borderId="1" xfId="1" applyNumberFormat="1" applyFont="1" applyFill="1" applyBorder="1" applyAlignment="1">
      <alignment horizontal="center" vertical="center"/>
    </xf>
    <xf numFmtId="166" fontId="21" fillId="0" borderId="1" xfId="1" applyNumberFormat="1" applyFont="1" applyBorder="1" applyAlignment="1">
      <alignment horizontal="center" vertical="center"/>
    </xf>
    <xf numFmtId="165" fontId="21" fillId="0" borderId="1" xfId="1" applyNumberFormat="1" applyFont="1" applyFill="1" applyBorder="1" applyAlignment="1">
      <alignment vertical="center"/>
    </xf>
    <xf numFmtId="165" fontId="21" fillId="0" borderId="1" xfId="1" applyNumberFormat="1" applyFont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1" fillId="6" borderId="4" xfId="1" applyFont="1" applyFill="1" applyBorder="1" applyAlignment="1">
      <alignment horizontal="left" vertical="center" wrapText="1"/>
    </xf>
    <xf numFmtId="0" fontId="11" fillId="6" borderId="2" xfId="1" applyFont="1" applyFill="1" applyBorder="1" applyAlignment="1">
      <alignment horizontal="left" vertical="center" wrapText="1"/>
    </xf>
    <xf numFmtId="0" fontId="11" fillId="6" borderId="3" xfId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 wrapText="1"/>
    </xf>
    <xf numFmtId="0" fontId="11" fillId="7" borderId="2" xfId="1" applyFont="1" applyFill="1" applyBorder="1" applyAlignment="1">
      <alignment horizontal="left" vertical="center" wrapText="1"/>
    </xf>
    <xf numFmtId="0" fontId="11" fillId="7" borderId="3" xfId="1" applyFont="1" applyFill="1" applyBorder="1" applyAlignment="1">
      <alignment horizontal="left" vertical="center" wrapText="1"/>
    </xf>
    <xf numFmtId="0" fontId="11" fillId="9" borderId="4" xfId="1" applyFont="1" applyFill="1" applyBorder="1" applyAlignment="1">
      <alignment horizontal="left" vertical="center" wrapText="1"/>
    </xf>
    <xf numFmtId="0" fontId="11" fillId="9" borderId="2" xfId="1" applyFont="1" applyFill="1" applyBorder="1" applyAlignment="1">
      <alignment horizontal="left" vertical="center" wrapText="1"/>
    </xf>
    <xf numFmtId="0" fontId="11" fillId="9" borderId="3" xfId="1" applyFont="1" applyFill="1" applyBorder="1" applyAlignment="1">
      <alignment horizontal="left" vertical="center" wrapText="1"/>
    </xf>
    <xf numFmtId="49" fontId="14" fillId="0" borderId="4" xfId="1" applyNumberFormat="1" applyFont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left" vertical="center" wrapText="1"/>
    </xf>
    <xf numFmtId="49" fontId="14" fillId="0" borderId="3" xfId="1" applyNumberFormat="1" applyFont="1" applyBorder="1" applyAlignment="1">
      <alignment horizontal="left" vertical="center" wrapText="1"/>
    </xf>
    <xf numFmtId="49" fontId="11" fillId="9" borderId="4" xfId="1" applyNumberFormat="1" applyFont="1" applyFill="1" applyBorder="1" applyAlignment="1">
      <alignment horizontal="left" vertical="top" wrapText="1"/>
    </xf>
    <xf numFmtId="49" fontId="11" fillId="9" borderId="2" xfId="1" applyNumberFormat="1" applyFont="1" applyFill="1" applyBorder="1" applyAlignment="1">
      <alignment horizontal="left" vertical="top" wrapText="1"/>
    </xf>
    <xf numFmtId="49" fontId="11" fillId="9" borderId="3" xfId="1" applyNumberFormat="1" applyFont="1" applyFill="1" applyBorder="1" applyAlignment="1">
      <alignment horizontal="left" vertical="top" wrapText="1"/>
    </xf>
    <xf numFmtId="0" fontId="14" fillId="0" borderId="4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49" fontId="14" fillId="8" borderId="4" xfId="1" applyNumberFormat="1" applyFont="1" applyFill="1" applyBorder="1" applyAlignment="1">
      <alignment horizontal="left" vertical="center" wrapText="1"/>
    </xf>
    <xf numFmtId="49" fontId="14" fillId="8" borderId="2" xfId="1" applyNumberFormat="1" applyFont="1" applyFill="1" applyBorder="1" applyAlignment="1">
      <alignment horizontal="left" vertical="center" wrapText="1"/>
    </xf>
    <xf numFmtId="49" fontId="14" fillId="8" borderId="3" xfId="1" applyNumberFormat="1" applyFont="1" applyFill="1" applyBorder="1" applyAlignment="1">
      <alignment horizontal="left" vertical="center" wrapText="1"/>
    </xf>
    <xf numFmtId="49" fontId="11" fillId="9" borderId="4" xfId="1" applyNumberFormat="1" applyFont="1" applyFill="1" applyBorder="1" applyAlignment="1">
      <alignment horizontal="left" vertical="center" wrapText="1"/>
    </xf>
    <xf numFmtId="49" fontId="11" fillId="9" borderId="2" xfId="1" applyNumberFormat="1" applyFont="1" applyFill="1" applyBorder="1" applyAlignment="1">
      <alignment horizontal="left" vertical="center" wrapText="1"/>
    </xf>
    <xf numFmtId="49" fontId="11" fillId="9" borderId="3" xfId="1" applyNumberFormat="1" applyFont="1" applyFill="1" applyBorder="1" applyAlignment="1">
      <alignment horizontal="left" vertical="center" wrapText="1"/>
    </xf>
    <xf numFmtId="167" fontId="11" fillId="9" borderId="4" xfId="1" applyNumberFormat="1" applyFont="1" applyFill="1" applyBorder="1" applyAlignment="1">
      <alignment horizontal="center" vertical="center"/>
    </xf>
    <xf numFmtId="167" fontId="11" fillId="9" borderId="3" xfId="1" applyNumberFormat="1" applyFont="1" applyFill="1" applyBorder="1" applyAlignment="1">
      <alignment horizontal="center" vertical="center"/>
    </xf>
    <xf numFmtId="167" fontId="14" fillId="0" borderId="4" xfId="1" applyNumberFormat="1" applyFont="1" applyBorder="1" applyAlignment="1">
      <alignment horizontal="center" vertical="center"/>
    </xf>
    <xf numFmtId="167" fontId="14" fillId="0" borderId="3" xfId="1" applyNumberFormat="1" applyFont="1" applyBorder="1" applyAlignment="1">
      <alignment horizontal="center" vertical="center"/>
    </xf>
    <xf numFmtId="167" fontId="11" fillId="6" borderId="4" xfId="1" applyNumberFormat="1" applyFont="1" applyFill="1" applyBorder="1" applyAlignment="1">
      <alignment horizontal="center" vertical="center"/>
    </xf>
    <xf numFmtId="167" fontId="11" fillId="6" borderId="3" xfId="1" applyNumberFormat="1" applyFont="1" applyFill="1" applyBorder="1" applyAlignment="1">
      <alignment horizontal="center" vertical="center"/>
    </xf>
    <xf numFmtId="167" fontId="11" fillId="7" borderId="4" xfId="1" applyNumberFormat="1" applyFont="1" applyFill="1" applyBorder="1" applyAlignment="1">
      <alignment horizontal="center" vertical="center"/>
    </xf>
    <xf numFmtId="167" fontId="11" fillId="7" borderId="3" xfId="1" applyNumberFormat="1" applyFont="1" applyFill="1" applyBorder="1" applyAlignment="1">
      <alignment horizontal="center" vertical="center"/>
    </xf>
    <xf numFmtId="167" fontId="16" fillId="0" borderId="4" xfId="1" applyNumberFormat="1" applyFont="1" applyBorder="1" applyAlignment="1">
      <alignment horizontal="center" vertical="center" wrapText="1"/>
    </xf>
    <xf numFmtId="167" fontId="16" fillId="0" borderId="3" xfId="1" applyNumberFormat="1" applyFont="1" applyBorder="1" applyAlignment="1">
      <alignment horizontal="center" vertical="center" wrapText="1"/>
    </xf>
    <xf numFmtId="49" fontId="11" fillId="5" borderId="4" xfId="1" applyNumberFormat="1" applyFont="1" applyFill="1" applyBorder="1" applyAlignment="1">
      <alignment horizontal="left" vertical="center" wrapText="1"/>
    </xf>
    <xf numFmtId="49" fontId="11" fillId="5" borderId="2" xfId="1" applyNumberFormat="1" applyFont="1" applyFill="1" applyBorder="1" applyAlignment="1">
      <alignment horizontal="left" vertical="center" wrapText="1"/>
    </xf>
    <xf numFmtId="49" fontId="11" fillId="5" borderId="3" xfId="1" applyNumberFormat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/>
    </xf>
    <xf numFmtId="0" fontId="11" fillId="7" borderId="2" xfId="1" applyFont="1" applyFill="1" applyBorder="1" applyAlignment="1">
      <alignment horizontal="left" vertical="center"/>
    </xf>
    <xf numFmtId="0" fontId="11" fillId="7" borderId="3" xfId="1" applyFont="1" applyFill="1" applyBorder="1" applyAlignment="1">
      <alignment horizontal="left" vertical="center"/>
    </xf>
    <xf numFmtId="167" fontId="16" fillId="0" borderId="4" xfId="1" applyNumberFormat="1" applyFont="1" applyBorder="1" applyAlignment="1">
      <alignment horizontal="center" vertical="center"/>
    </xf>
    <xf numFmtId="167" fontId="16" fillId="0" borderId="3" xfId="1" applyNumberFormat="1" applyFont="1" applyBorder="1" applyAlignment="1">
      <alignment horizontal="center" vertical="center"/>
    </xf>
    <xf numFmtId="167" fontId="14" fillId="0" borderId="4" xfId="1" applyNumberFormat="1" applyFont="1" applyBorder="1" applyAlignment="1">
      <alignment horizontal="center" vertical="center" wrapText="1"/>
    </xf>
    <xf numFmtId="167" fontId="14" fillId="0" borderId="3" xfId="1" applyNumberFormat="1" applyFont="1" applyBorder="1" applyAlignment="1">
      <alignment horizontal="center" vertical="center" wrapText="1"/>
    </xf>
    <xf numFmtId="0" fontId="20" fillId="7" borderId="4" xfId="1" applyFont="1" applyFill="1" applyBorder="1" applyAlignment="1">
      <alignment horizontal="left" vertical="center" wrapText="1"/>
    </xf>
    <xf numFmtId="0" fontId="20" fillId="7" borderId="2" xfId="1" applyFont="1" applyFill="1" applyBorder="1" applyAlignment="1">
      <alignment horizontal="left" vertical="center" wrapText="1"/>
    </xf>
    <xf numFmtId="0" fontId="20" fillId="7" borderId="3" xfId="1" applyFont="1" applyFill="1" applyBorder="1" applyAlignment="1">
      <alignment horizontal="left" vertical="center" wrapText="1"/>
    </xf>
    <xf numFmtId="0" fontId="20" fillId="9" borderId="4" xfId="1" applyFont="1" applyFill="1" applyBorder="1" applyAlignment="1">
      <alignment horizontal="left" vertical="center" wrapText="1"/>
    </xf>
    <xf numFmtId="0" fontId="20" fillId="9" borderId="2" xfId="1" applyFont="1" applyFill="1" applyBorder="1" applyAlignment="1">
      <alignment horizontal="left" vertical="center" wrapText="1"/>
    </xf>
    <xf numFmtId="0" fontId="20" fillId="9" borderId="3" xfId="1" applyFont="1" applyFill="1" applyBorder="1" applyAlignment="1">
      <alignment horizontal="left" vertical="center" wrapText="1"/>
    </xf>
    <xf numFmtId="0" fontId="21" fillId="0" borderId="4" xfId="1" applyFont="1" applyBorder="1" applyAlignment="1">
      <alignment horizontal="left" vertical="center" wrapText="1"/>
    </xf>
    <xf numFmtId="0" fontId="21" fillId="0" borderId="2" xfId="1" applyFont="1" applyBorder="1" applyAlignment="1">
      <alignment horizontal="left" vertical="center" wrapText="1"/>
    </xf>
    <xf numFmtId="0" fontId="21" fillId="0" borderId="3" xfId="1" applyFont="1" applyBorder="1" applyAlignment="1">
      <alignment horizontal="left" vertical="center" wrapText="1"/>
    </xf>
    <xf numFmtId="49" fontId="21" fillId="0" borderId="4" xfId="1" applyNumberFormat="1" applyFont="1" applyBorder="1" applyAlignment="1">
      <alignment horizontal="left" vertical="center" wrapText="1"/>
    </xf>
    <xf numFmtId="49" fontId="21" fillId="0" borderId="2" xfId="1" applyNumberFormat="1" applyFont="1" applyBorder="1" applyAlignment="1">
      <alignment horizontal="left" vertical="center" wrapText="1"/>
    </xf>
    <xf numFmtId="49" fontId="21" fillId="0" borderId="3" xfId="1" applyNumberFormat="1" applyFont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167" fontId="11" fillId="9" borderId="4" xfId="1" applyNumberFormat="1" applyFont="1" applyFill="1" applyBorder="1" applyAlignment="1">
      <alignment horizontal="center" vertical="center" wrapText="1"/>
    </xf>
    <xf numFmtId="167" fontId="11" fillId="9" borderId="3" xfId="1" applyNumberFormat="1" applyFont="1" applyFill="1" applyBorder="1" applyAlignment="1">
      <alignment horizontal="center" vertical="center" wrapText="1"/>
    </xf>
    <xf numFmtId="167" fontId="11" fillId="7" borderId="4" xfId="1" applyNumberFormat="1" applyFont="1" applyFill="1" applyBorder="1" applyAlignment="1">
      <alignment horizontal="center" vertical="center" wrapText="1"/>
    </xf>
    <xf numFmtId="167" fontId="11" fillId="7" borderId="3" xfId="1" applyNumberFormat="1" applyFont="1" applyFill="1" applyBorder="1" applyAlignment="1">
      <alignment horizontal="center" vertical="center" wrapText="1"/>
    </xf>
    <xf numFmtId="167" fontId="20" fillId="7" borderId="4" xfId="1" applyNumberFormat="1" applyFont="1" applyFill="1" applyBorder="1" applyAlignment="1">
      <alignment horizontal="center" vertical="center"/>
    </xf>
    <xf numFmtId="167" fontId="20" fillId="7" borderId="3" xfId="1" applyNumberFormat="1" applyFont="1" applyFill="1" applyBorder="1" applyAlignment="1">
      <alignment horizontal="center" vertical="center"/>
    </xf>
    <xf numFmtId="167" fontId="20" fillId="9" borderId="4" xfId="1" applyNumberFormat="1" applyFont="1" applyFill="1" applyBorder="1" applyAlignment="1">
      <alignment horizontal="center" vertical="center"/>
    </xf>
    <xf numFmtId="167" fontId="20" fillId="9" borderId="3" xfId="1" applyNumberFormat="1" applyFont="1" applyFill="1" applyBorder="1" applyAlignment="1">
      <alignment horizontal="center" vertical="center"/>
    </xf>
    <xf numFmtId="167" fontId="21" fillId="0" borderId="4" xfId="1" applyNumberFormat="1" applyFont="1" applyBorder="1" applyAlignment="1">
      <alignment horizontal="center" vertical="center"/>
    </xf>
    <xf numFmtId="167" fontId="21" fillId="0" borderId="3" xfId="1" applyNumberFormat="1" applyFont="1" applyBorder="1" applyAlignment="1">
      <alignment horizontal="center" vertical="center"/>
    </xf>
    <xf numFmtId="167" fontId="11" fillId="5" borderId="4" xfId="1" applyNumberFormat="1" applyFont="1" applyFill="1" applyBorder="1" applyAlignment="1">
      <alignment horizontal="center" vertical="center"/>
    </xf>
    <xf numFmtId="167" fontId="11" fillId="5" borderId="3" xfId="1" applyNumberFormat="1" applyFont="1" applyFill="1" applyBorder="1" applyAlignment="1">
      <alignment horizontal="center" vertical="center"/>
    </xf>
    <xf numFmtId="1" fontId="3" fillId="0" borderId="0" xfId="1" applyNumberFormat="1" applyFont="1" applyAlignment="1">
      <alignment horizontal="right"/>
    </xf>
    <xf numFmtId="0" fontId="1" fillId="0" borderId="0" xfId="1" applyFont="1" applyAlignment="1">
      <alignment horizontal="center" vertical="center" wrapText="1"/>
    </xf>
    <xf numFmtId="0" fontId="1" fillId="0" borderId="0" xfId="1" applyFont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49"/>
  <sheetViews>
    <sheetView showGridLines="0" tabSelected="1" zoomScale="115" zoomScaleNormal="115" workbookViewId="0">
      <selection activeCell="H30" sqref="H30:I30"/>
    </sheetView>
  </sheetViews>
  <sheetFormatPr defaultColWidth="9.109375" defaultRowHeight="13.2" x14ac:dyDescent="0.25"/>
  <cols>
    <col min="1" max="4" width="2.109375" style="78" customWidth="1"/>
    <col min="5" max="5" width="2.33203125" style="78" customWidth="1"/>
    <col min="6" max="6" width="1.6640625" style="1" customWidth="1"/>
    <col min="7" max="7" width="49.5546875" style="11" customWidth="1"/>
    <col min="8" max="8" width="4" style="12" customWidth="1"/>
    <col min="9" max="9" width="5.5546875" style="13" customWidth="1"/>
    <col min="10" max="10" width="11.5546875" style="13" customWidth="1"/>
    <col min="11" max="11" width="4.33203125" style="13" customWidth="1"/>
    <col min="12" max="12" width="9.44140625" style="14" customWidth="1"/>
    <col min="13" max="13" width="1.109375" style="15" customWidth="1"/>
    <col min="14" max="16" width="9.109375" style="1"/>
    <col min="17" max="17" width="5.44140625" style="1" customWidth="1"/>
    <col min="18" max="16384" width="9.109375" style="1"/>
  </cols>
  <sheetData>
    <row r="1" spans="1:13" s="83" customFormat="1" ht="7.95" customHeight="1" x14ac:dyDescent="0.2">
      <c r="A1" s="182" t="s">
        <v>169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82"/>
    </row>
    <row r="2" spans="1:13" s="83" customFormat="1" ht="7.95" customHeight="1" x14ac:dyDescent="0.2">
      <c r="A2" s="182"/>
      <c r="B2" s="182"/>
      <c r="C2" s="182"/>
      <c r="D2" s="182"/>
      <c r="E2" s="182" t="s">
        <v>170</v>
      </c>
      <c r="F2" s="182"/>
      <c r="G2" s="182"/>
      <c r="H2" s="182"/>
      <c r="I2" s="182"/>
      <c r="J2" s="182"/>
      <c r="K2" s="182"/>
      <c r="L2" s="182"/>
      <c r="M2" s="82"/>
    </row>
    <row r="3" spans="1:13" s="83" customFormat="1" ht="7.95" customHeight="1" x14ac:dyDescent="0.2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82"/>
    </row>
    <row r="4" spans="1:13" s="83" customFormat="1" ht="7.95" customHeight="1" x14ac:dyDescent="0.2">
      <c r="A4" s="182" t="s">
        <v>171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82"/>
    </row>
    <row r="5" spans="1:13" s="83" customFormat="1" ht="7.95" customHeight="1" x14ac:dyDescent="0.2">
      <c r="A5" s="182"/>
      <c r="B5" s="182"/>
      <c r="C5" s="182"/>
      <c r="D5" s="182"/>
      <c r="E5" s="182" t="s">
        <v>172</v>
      </c>
      <c r="F5" s="182"/>
      <c r="G5" s="182"/>
      <c r="H5" s="182"/>
      <c r="I5" s="182"/>
      <c r="J5" s="182"/>
      <c r="K5" s="182"/>
      <c r="L5" s="182"/>
      <c r="M5" s="82"/>
    </row>
    <row r="6" spans="1:13" ht="6.75" customHeight="1" x14ac:dyDescent="0.25"/>
    <row r="7" spans="1:13" s="83" customFormat="1" ht="7.95" customHeight="1" x14ac:dyDescent="0.2">
      <c r="A7" s="182" t="s">
        <v>169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82"/>
    </row>
    <row r="8" spans="1:13" s="83" customFormat="1" ht="7.95" customHeight="1" x14ac:dyDescent="0.2">
      <c r="A8" s="182"/>
      <c r="B8" s="182"/>
      <c r="C8" s="182"/>
      <c r="D8" s="182"/>
      <c r="E8" s="182" t="s">
        <v>173</v>
      </c>
      <c r="F8" s="182"/>
      <c r="G8" s="182"/>
      <c r="H8" s="182"/>
      <c r="I8" s="182"/>
      <c r="J8" s="182"/>
      <c r="K8" s="182"/>
      <c r="L8" s="182"/>
      <c r="M8" s="82"/>
    </row>
    <row r="9" spans="1:13" s="83" customFormat="1" ht="7.95" customHeight="1" x14ac:dyDescent="0.2">
      <c r="A9" s="182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82"/>
    </row>
    <row r="10" spans="1:13" s="83" customFormat="1" ht="7.95" customHeight="1" x14ac:dyDescent="0.2">
      <c r="A10" s="182" t="s">
        <v>169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82"/>
    </row>
    <row r="11" spans="1:13" s="83" customFormat="1" ht="7.95" customHeight="1" x14ac:dyDescent="0.2">
      <c r="A11" s="182"/>
      <c r="B11" s="182"/>
      <c r="C11" s="182"/>
      <c r="D11" s="182"/>
      <c r="E11" s="182" t="s">
        <v>174</v>
      </c>
      <c r="F11" s="182"/>
      <c r="G11" s="182"/>
      <c r="H11" s="182"/>
      <c r="I11" s="182"/>
      <c r="J11" s="182"/>
      <c r="K11" s="182"/>
      <c r="L11" s="182"/>
      <c r="M11" s="82"/>
    </row>
    <row r="12" spans="1:13" s="83" customFormat="1" ht="7.95" customHeight="1" x14ac:dyDescent="0.2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82"/>
    </row>
    <row r="13" spans="1:13" s="83" customFormat="1" ht="7.95" customHeight="1" x14ac:dyDescent="0.2">
      <c r="A13" s="182" t="s">
        <v>171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82"/>
    </row>
    <row r="14" spans="1:13" s="83" customFormat="1" ht="7.95" customHeight="1" x14ac:dyDescent="0.2">
      <c r="A14" s="182"/>
      <c r="B14" s="182"/>
      <c r="C14" s="182"/>
      <c r="D14" s="182"/>
      <c r="E14" s="182" t="s">
        <v>175</v>
      </c>
      <c r="F14" s="182"/>
      <c r="G14" s="182"/>
      <c r="H14" s="182"/>
      <c r="I14" s="182"/>
      <c r="J14" s="182"/>
      <c r="K14" s="182"/>
      <c r="L14" s="182"/>
      <c r="M14" s="82"/>
    </row>
    <row r="15" spans="1:13" s="83" customFormat="1" ht="7.95" customHeight="1" x14ac:dyDescent="0.2">
      <c r="A15" s="182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82"/>
    </row>
    <row r="16" spans="1:13" hidden="1" x14ac:dyDescent="0.25">
      <c r="A16" s="157"/>
      <c r="B16" s="239"/>
      <c r="C16" s="239"/>
      <c r="D16" s="239"/>
      <c r="E16" s="239"/>
      <c r="F16" s="239"/>
      <c r="G16" s="239"/>
      <c r="H16" s="239"/>
      <c r="I16" s="239"/>
      <c r="J16" s="182" t="s">
        <v>109</v>
      </c>
      <c r="K16" s="182"/>
      <c r="L16" s="182"/>
      <c r="M16" s="182"/>
    </row>
    <row r="17" spans="1:17" ht="13.5" hidden="1" customHeight="1" x14ac:dyDescent="0.25">
      <c r="A17" s="157"/>
      <c r="B17" s="239"/>
      <c r="C17" s="239"/>
      <c r="D17" s="239"/>
      <c r="E17" s="239"/>
      <c r="F17" s="239"/>
      <c r="G17" s="239"/>
      <c r="H17" s="239"/>
      <c r="I17" s="239"/>
      <c r="J17" s="182" t="s">
        <v>71</v>
      </c>
      <c r="K17" s="182"/>
      <c r="L17" s="182"/>
      <c r="M17" s="182"/>
    </row>
    <row r="18" spans="1:17" ht="14.25" hidden="1" customHeight="1" x14ac:dyDescent="0.25">
      <c r="A18" s="157"/>
      <c r="B18" s="239"/>
      <c r="C18" s="239"/>
      <c r="D18" s="239"/>
      <c r="E18" s="239"/>
      <c r="F18" s="239"/>
      <c r="G18" s="239"/>
      <c r="H18" s="239"/>
      <c r="I18" s="239"/>
      <c r="J18" s="182" t="s">
        <v>48</v>
      </c>
      <c r="K18" s="182"/>
      <c r="L18" s="182"/>
      <c r="M18" s="182"/>
    </row>
    <row r="19" spans="1:17" ht="10.5" hidden="1" customHeight="1" x14ac:dyDescent="0.25">
      <c r="A19" s="157"/>
      <c r="B19" s="239"/>
      <c r="C19" s="239"/>
      <c r="D19" s="239"/>
      <c r="E19" s="239"/>
      <c r="F19" s="239"/>
      <c r="G19" s="239"/>
      <c r="H19" s="239"/>
      <c r="I19" s="239"/>
      <c r="J19" s="182" t="s">
        <v>47</v>
      </c>
      <c r="K19" s="182"/>
      <c r="L19" s="182"/>
      <c r="M19" s="182"/>
    </row>
    <row r="20" spans="1:17" hidden="1" x14ac:dyDescent="0.25">
      <c r="A20" s="158"/>
      <c r="B20" s="239"/>
      <c r="C20" s="239"/>
      <c r="D20" s="239"/>
      <c r="E20" s="239"/>
      <c r="F20" s="239"/>
      <c r="G20" s="239"/>
      <c r="H20" s="239"/>
      <c r="I20" s="239"/>
      <c r="J20" s="182" t="s">
        <v>52</v>
      </c>
      <c r="K20" s="182"/>
      <c r="L20" s="182"/>
      <c r="M20" s="182"/>
    </row>
    <row r="21" spans="1:17" hidden="1" x14ac:dyDescent="0.25">
      <c r="A21" s="158"/>
      <c r="B21" s="239"/>
      <c r="C21" s="239"/>
      <c r="D21" s="239"/>
      <c r="E21" s="239"/>
      <c r="F21" s="239"/>
      <c r="G21" s="239"/>
      <c r="H21" s="239"/>
      <c r="I21" s="239"/>
      <c r="J21" s="182" t="s">
        <v>108</v>
      </c>
      <c r="K21" s="182"/>
      <c r="L21" s="182"/>
      <c r="M21" s="182"/>
    </row>
    <row r="22" spans="1:17" s="83" customFormat="1" ht="3.75" hidden="1" customHeight="1" x14ac:dyDescent="0.2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</row>
    <row r="23" spans="1:17" s="83" customFormat="1" ht="15.75" hidden="1" customHeight="1" x14ac:dyDescent="0.2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</row>
    <row r="24" spans="1:17" s="83" customFormat="1" ht="15.75" hidden="1" customHeight="1" x14ac:dyDescent="0.25">
      <c r="A24" s="78"/>
      <c r="B24" s="78"/>
      <c r="C24" s="78"/>
      <c r="D24" s="78"/>
      <c r="E24" s="78"/>
      <c r="F24" s="1"/>
      <c r="G24" s="11"/>
      <c r="H24" s="12"/>
      <c r="I24" s="13"/>
      <c r="J24" s="13"/>
      <c r="K24" s="13"/>
      <c r="L24" s="14"/>
      <c r="M24" s="15"/>
    </row>
    <row r="25" spans="1:17" s="83" customFormat="1" hidden="1" x14ac:dyDescent="0.2">
      <c r="A25" s="78"/>
      <c r="B25" s="239"/>
      <c r="C25" s="239"/>
      <c r="D25" s="239"/>
      <c r="E25" s="239"/>
      <c r="F25" s="239"/>
      <c r="G25" s="239"/>
      <c r="H25" s="239"/>
      <c r="I25" s="239"/>
      <c r="J25" s="182"/>
      <c r="K25" s="182"/>
      <c r="L25" s="182"/>
      <c r="M25" s="182"/>
    </row>
    <row r="26" spans="1:17" s="83" customFormat="1" ht="10.199999999999999" hidden="1" x14ac:dyDescent="0.2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82"/>
    </row>
    <row r="27" spans="1:17" s="83" customFormat="1" x14ac:dyDescent="0.2">
      <c r="A27" s="258" t="s">
        <v>143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82"/>
    </row>
    <row r="28" spans="1:17" s="83" customFormat="1" ht="15" customHeight="1" x14ac:dyDescent="0.2">
      <c r="A28" s="258" t="s">
        <v>49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82"/>
    </row>
    <row r="29" spans="1:17" s="2" customFormat="1" ht="15" x14ac:dyDescent="0.25">
      <c r="A29" s="259" t="s">
        <v>145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82"/>
    </row>
    <row r="30" spans="1:17" s="2" customFormat="1" ht="50.25" customHeight="1" x14ac:dyDescent="0.25">
      <c r="A30" s="242" t="s">
        <v>0</v>
      </c>
      <c r="B30" s="244"/>
      <c r="C30" s="244"/>
      <c r="D30" s="244"/>
      <c r="E30" s="244"/>
      <c r="F30" s="244"/>
      <c r="G30" s="243"/>
      <c r="H30" s="242" t="s">
        <v>144</v>
      </c>
      <c r="I30" s="243"/>
      <c r="J30" s="30" t="s">
        <v>33</v>
      </c>
      <c r="K30" s="30" t="s">
        <v>46</v>
      </c>
      <c r="L30" s="30" t="s">
        <v>72</v>
      </c>
      <c r="M30" s="82"/>
    </row>
    <row r="31" spans="1:17" ht="16.5" customHeight="1" x14ac:dyDescent="0.25">
      <c r="A31" s="183" t="s">
        <v>102</v>
      </c>
      <c r="B31" s="184"/>
      <c r="C31" s="184"/>
      <c r="D31" s="184"/>
      <c r="E31" s="184"/>
      <c r="F31" s="184"/>
      <c r="G31" s="185"/>
      <c r="H31" s="211">
        <v>100</v>
      </c>
      <c r="I31" s="212"/>
      <c r="J31" s="97"/>
      <c r="K31" s="98" t="s">
        <v>3</v>
      </c>
      <c r="L31" s="99">
        <f>L32+L35+L44+L61+L58+L54</f>
        <v>35187.1</v>
      </c>
      <c r="M31" s="16"/>
      <c r="N31" s="1" t="s">
        <v>3</v>
      </c>
      <c r="Q31" s="2"/>
    </row>
    <row r="32" spans="1:17" ht="29.25" customHeight="1" x14ac:dyDescent="0.25">
      <c r="A32" s="186" t="s">
        <v>11</v>
      </c>
      <c r="B32" s="187"/>
      <c r="C32" s="187"/>
      <c r="D32" s="187"/>
      <c r="E32" s="187"/>
      <c r="F32" s="187"/>
      <c r="G32" s="188"/>
      <c r="H32" s="213">
        <v>102</v>
      </c>
      <c r="I32" s="214"/>
      <c r="J32" s="105"/>
      <c r="K32" s="106" t="s">
        <v>3</v>
      </c>
      <c r="L32" s="107">
        <f>L33</f>
        <v>1380.1</v>
      </c>
      <c r="M32" s="16"/>
    </row>
    <row r="33" spans="1:21" ht="15.75" customHeight="1" x14ac:dyDescent="0.4">
      <c r="A33" s="189" t="s">
        <v>12</v>
      </c>
      <c r="B33" s="190"/>
      <c r="C33" s="190"/>
      <c r="D33" s="190"/>
      <c r="E33" s="190"/>
      <c r="F33" s="190"/>
      <c r="G33" s="191"/>
      <c r="H33" s="207">
        <v>102</v>
      </c>
      <c r="I33" s="208"/>
      <c r="J33" s="160" t="s">
        <v>110</v>
      </c>
      <c r="K33" s="161"/>
      <c r="L33" s="162">
        <f>L34</f>
        <v>1380.1</v>
      </c>
      <c r="M33" s="16"/>
      <c r="U33" s="3"/>
    </row>
    <row r="34" spans="1:21" ht="54.75" customHeight="1" x14ac:dyDescent="0.25">
      <c r="A34" s="198" t="s">
        <v>80</v>
      </c>
      <c r="B34" s="199"/>
      <c r="C34" s="199"/>
      <c r="D34" s="199"/>
      <c r="E34" s="199"/>
      <c r="F34" s="199"/>
      <c r="G34" s="200"/>
      <c r="H34" s="209">
        <v>102</v>
      </c>
      <c r="I34" s="210"/>
      <c r="J34" s="167" t="s">
        <v>110</v>
      </c>
      <c r="K34" s="46">
        <v>100</v>
      </c>
      <c r="L34" s="47">
        <v>1380.1</v>
      </c>
      <c r="M34" s="16"/>
    </row>
    <row r="35" spans="1:21" ht="39.75" customHeight="1" x14ac:dyDescent="0.25">
      <c r="A35" s="186" t="s">
        <v>30</v>
      </c>
      <c r="B35" s="187"/>
      <c r="C35" s="187"/>
      <c r="D35" s="187"/>
      <c r="E35" s="187"/>
      <c r="F35" s="187"/>
      <c r="G35" s="188"/>
      <c r="H35" s="213">
        <v>103</v>
      </c>
      <c r="I35" s="214"/>
      <c r="J35" s="105"/>
      <c r="K35" s="106"/>
      <c r="L35" s="107">
        <f>L36+L38+L40</f>
        <v>7943.2000000000007</v>
      </c>
    </row>
    <row r="36" spans="1:21" s="25" customFormat="1" ht="18" customHeight="1" x14ac:dyDescent="0.25">
      <c r="A36" s="189" t="s">
        <v>165</v>
      </c>
      <c r="B36" s="190"/>
      <c r="C36" s="190"/>
      <c r="D36" s="190"/>
      <c r="E36" s="190"/>
      <c r="F36" s="190"/>
      <c r="G36" s="191"/>
      <c r="H36" s="207">
        <v>103</v>
      </c>
      <c r="I36" s="208"/>
      <c r="J36" s="160" t="s">
        <v>111</v>
      </c>
      <c r="K36" s="161"/>
      <c r="L36" s="162">
        <f>L37</f>
        <v>2323.3000000000002</v>
      </c>
      <c r="M36" s="15"/>
    </row>
    <row r="37" spans="1:21" ht="52.5" customHeight="1" x14ac:dyDescent="0.25">
      <c r="A37" s="198" t="s">
        <v>80</v>
      </c>
      <c r="B37" s="199"/>
      <c r="C37" s="199"/>
      <c r="D37" s="199"/>
      <c r="E37" s="199"/>
      <c r="F37" s="199"/>
      <c r="G37" s="200"/>
      <c r="H37" s="209">
        <v>103</v>
      </c>
      <c r="I37" s="210"/>
      <c r="J37" s="167" t="s">
        <v>111</v>
      </c>
      <c r="K37" s="46">
        <v>100</v>
      </c>
      <c r="L37" s="55">
        <v>2323.3000000000002</v>
      </c>
    </row>
    <row r="38" spans="1:21" ht="27" customHeight="1" x14ac:dyDescent="0.25">
      <c r="A38" s="204" t="s">
        <v>95</v>
      </c>
      <c r="B38" s="205"/>
      <c r="C38" s="205"/>
      <c r="D38" s="205"/>
      <c r="E38" s="205"/>
      <c r="F38" s="205"/>
      <c r="G38" s="206"/>
      <c r="H38" s="207">
        <v>103</v>
      </c>
      <c r="I38" s="208"/>
      <c r="J38" s="160" t="s">
        <v>112</v>
      </c>
      <c r="K38" s="161"/>
      <c r="L38" s="162">
        <f>L39</f>
        <v>281.3</v>
      </c>
    </row>
    <row r="39" spans="1:21" ht="51.75" customHeight="1" x14ac:dyDescent="0.25">
      <c r="A39" s="198" t="s">
        <v>80</v>
      </c>
      <c r="B39" s="199"/>
      <c r="C39" s="199"/>
      <c r="D39" s="199"/>
      <c r="E39" s="199"/>
      <c r="F39" s="199"/>
      <c r="G39" s="200"/>
      <c r="H39" s="209">
        <v>103</v>
      </c>
      <c r="I39" s="210"/>
      <c r="J39" s="167" t="s">
        <v>112</v>
      </c>
      <c r="K39" s="46">
        <v>100</v>
      </c>
      <c r="L39" s="55">
        <v>281.3</v>
      </c>
    </row>
    <row r="40" spans="1:21" s="25" customFormat="1" ht="29.25" customHeight="1" x14ac:dyDescent="0.25">
      <c r="A40" s="189" t="s">
        <v>113</v>
      </c>
      <c r="B40" s="190"/>
      <c r="C40" s="190"/>
      <c r="D40" s="190"/>
      <c r="E40" s="190"/>
      <c r="F40" s="190"/>
      <c r="G40" s="191"/>
      <c r="H40" s="207">
        <v>103</v>
      </c>
      <c r="I40" s="208"/>
      <c r="J40" s="160" t="s">
        <v>114</v>
      </c>
      <c r="K40" s="161"/>
      <c r="L40" s="162">
        <f>L41+L42+L43</f>
        <v>5338.6</v>
      </c>
      <c r="M40" s="24"/>
    </row>
    <row r="41" spans="1:21" s="5" customFormat="1" ht="53.25" customHeight="1" x14ac:dyDescent="0.25">
      <c r="A41" s="198" t="s">
        <v>80</v>
      </c>
      <c r="B41" s="199"/>
      <c r="C41" s="199"/>
      <c r="D41" s="199"/>
      <c r="E41" s="199"/>
      <c r="F41" s="199"/>
      <c r="G41" s="200"/>
      <c r="H41" s="209">
        <v>103</v>
      </c>
      <c r="I41" s="210"/>
      <c r="J41" s="167" t="s">
        <v>114</v>
      </c>
      <c r="K41" s="46">
        <v>100</v>
      </c>
      <c r="L41" s="55">
        <v>3650.8</v>
      </c>
      <c r="M41" s="15"/>
      <c r="Q41" s="1"/>
    </row>
    <row r="42" spans="1:21" s="25" customFormat="1" ht="30" customHeight="1" x14ac:dyDescent="0.25">
      <c r="A42" s="192" t="s">
        <v>142</v>
      </c>
      <c r="B42" s="193"/>
      <c r="C42" s="193"/>
      <c r="D42" s="193"/>
      <c r="E42" s="193"/>
      <c r="F42" s="193"/>
      <c r="G42" s="194"/>
      <c r="H42" s="209">
        <v>103</v>
      </c>
      <c r="I42" s="210"/>
      <c r="J42" s="167" t="s">
        <v>114</v>
      </c>
      <c r="K42" s="46">
        <v>200</v>
      </c>
      <c r="L42" s="55">
        <v>1686.8</v>
      </c>
      <c r="M42" s="15"/>
      <c r="Q42" s="28"/>
    </row>
    <row r="43" spans="1:21" s="25" customFormat="1" ht="16.5" customHeight="1" x14ac:dyDescent="0.25">
      <c r="A43" s="192" t="s">
        <v>98</v>
      </c>
      <c r="B43" s="193"/>
      <c r="C43" s="193"/>
      <c r="D43" s="193"/>
      <c r="E43" s="193"/>
      <c r="F43" s="193"/>
      <c r="G43" s="194"/>
      <c r="H43" s="209">
        <v>103</v>
      </c>
      <c r="I43" s="210"/>
      <c r="J43" s="167" t="s">
        <v>114</v>
      </c>
      <c r="K43" s="46">
        <v>800</v>
      </c>
      <c r="L43" s="55">
        <v>1</v>
      </c>
      <c r="M43" s="15"/>
      <c r="Q43" s="28"/>
    </row>
    <row r="44" spans="1:21" ht="43.5" customHeight="1" x14ac:dyDescent="0.25">
      <c r="A44" s="186" t="s">
        <v>63</v>
      </c>
      <c r="B44" s="187"/>
      <c r="C44" s="187"/>
      <c r="D44" s="187"/>
      <c r="E44" s="187"/>
      <c r="F44" s="187"/>
      <c r="G44" s="188"/>
      <c r="H44" s="213">
        <v>104</v>
      </c>
      <c r="I44" s="214"/>
      <c r="J44" s="105"/>
      <c r="K44" s="106"/>
      <c r="L44" s="107">
        <f>L45+L47+L51</f>
        <v>25055.999999999996</v>
      </c>
      <c r="M44" s="24"/>
      <c r="Q44" s="7"/>
    </row>
    <row r="45" spans="1:21" s="6" customFormat="1" ht="15.75" customHeight="1" x14ac:dyDescent="0.4">
      <c r="A45" s="189" t="s">
        <v>115</v>
      </c>
      <c r="B45" s="190"/>
      <c r="C45" s="190"/>
      <c r="D45" s="190"/>
      <c r="E45" s="190"/>
      <c r="F45" s="190"/>
      <c r="G45" s="191"/>
      <c r="H45" s="207">
        <v>104</v>
      </c>
      <c r="I45" s="208"/>
      <c r="J45" s="160" t="s">
        <v>116</v>
      </c>
      <c r="K45" s="161"/>
      <c r="L45" s="162">
        <f>L46</f>
        <v>1380.1</v>
      </c>
      <c r="M45" s="24"/>
      <c r="Q45" s="1"/>
      <c r="U45" s="3"/>
    </row>
    <row r="46" spans="1:21" s="8" customFormat="1" ht="53.25" customHeight="1" x14ac:dyDescent="0.25">
      <c r="A46" s="198" t="s">
        <v>80</v>
      </c>
      <c r="B46" s="199"/>
      <c r="C46" s="199"/>
      <c r="D46" s="199"/>
      <c r="E46" s="199"/>
      <c r="F46" s="199"/>
      <c r="G46" s="200"/>
      <c r="H46" s="209">
        <v>104</v>
      </c>
      <c r="I46" s="210"/>
      <c r="J46" s="167" t="s">
        <v>116</v>
      </c>
      <c r="K46" s="46">
        <v>100</v>
      </c>
      <c r="L46" s="55">
        <v>1380.1</v>
      </c>
      <c r="M46" s="24"/>
      <c r="Q46" s="6"/>
    </row>
    <row r="47" spans="1:21" s="8" customFormat="1" ht="17.25" customHeight="1" x14ac:dyDescent="0.25">
      <c r="A47" s="204" t="s">
        <v>141</v>
      </c>
      <c r="B47" s="205"/>
      <c r="C47" s="205"/>
      <c r="D47" s="205"/>
      <c r="E47" s="205"/>
      <c r="F47" s="205"/>
      <c r="G47" s="206"/>
      <c r="H47" s="207">
        <v>104</v>
      </c>
      <c r="I47" s="208"/>
      <c r="J47" s="160" t="s">
        <v>117</v>
      </c>
      <c r="K47" s="161"/>
      <c r="L47" s="162">
        <f>L48+L49+L50</f>
        <v>20753.3</v>
      </c>
      <c r="M47" s="24"/>
    </row>
    <row r="48" spans="1:21" s="25" customFormat="1" ht="54" customHeight="1" x14ac:dyDescent="0.25">
      <c r="A48" s="198" t="s">
        <v>80</v>
      </c>
      <c r="B48" s="199"/>
      <c r="C48" s="199"/>
      <c r="D48" s="199"/>
      <c r="E48" s="199"/>
      <c r="F48" s="199"/>
      <c r="G48" s="200"/>
      <c r="H48" s="209">
        <v>104</v>
      </c>
      <c r="I48" s="210"/>
      <c r="J48" s="167" t="s">
        <v>117</v>
      </c>
      <c r="K48" s="46">
        <v>100</v>
      </c>
      <c r="L48" s="55">
        <v>15886.6</v>
      </c>
      <c r="M48" s="15"/>
      <c r="Q48" s="28"/>
    </row>
    <row r="49" spans="1:17" s="25" customFormat="1" ht="28.5" customHeight="1" x14ac:dyDescent="0.25">
      <c r="A49" s="192" t="s">
        <v>142</v>
      </c>
      <c r="B49" s="193"/>
      <c r="C49" s="193"/>
      <c r="D49" s="193"/>
      <c r="E49" s="193"/>
      <c r="F49" s="193"/>
      <c r="G49" s="194"/>
      <c r="H49" s="209">
        <v>104</v>
      </c>
      <c r="I49" s="210"/>
      <c r="J49" s="167" t="s">
        <v>117</v>
      </c>
      <c r="K49" s="46">
        <v>200</v>
      </c>
      <c r="L49" s="55">
        <v>4856.8999999999996</v>
      </c>
      <c r="M49" s="19"/>
      <c r="Q49" s="28"/>
    </row>
    <row r="50" spans="1:17" s="25" customFormat="1" ht="15.75" customHeight="1" x14ac:dyDescent="0.25">
      <c r="A50" s="198" t="s">
        <v>98</v>
      </c>
      <c r="B50" s="199"/>
      <c r="C50" s="199"/>
      <c r="D50" s="199"/>
      <c r="E50" s="199"/>
      <c r="F50" s="199"/>
      <c r="G50" s="200"/>
      <c r="H50" s="209">
        <v>104</v>
      </c>
      <c r="I50" s="210"/>
      <c r="J50" s="167" t="s">
        <v>117</v>
      </c>
      <c r="K50" s="46">
        <v>800</v>
      </c>
      <c r="L50" s="55">
        <v>9.8000000000000007</v>
      </c>
      <c r="M50" s="21"/>
      <c r="Q50" s="28"/>
    </row>
    <row r="51" spans="1:17" ht="42.75" customHeight="1" x14ac:dyDescent="0.25">
      <c r="A51" s="189" t="s">
        <v>118</v>
      </c>
      <c r="B51" s="190"/>
      <c r="C51" s="190"/>
      <c r="D51" s="190"/>
      <c r="E51" s="190"/>
      <c r="F51" s="190"/>
      <c r="G51" s="191"/>
      <c r="H51" s="207">
        <v>104</v>
      </c>
      <c r="I51" s="208"/>
      <c r="J51" s="160" t="s">
        <v>104</v>
      </c>
      <c r="K51" s="161"/>
      <c r="L51" s="162">
        <f>L52+L53</f>
        <v>2922.6</v>
      </c>
      <c r="M51" s="21"/>
    </row>
    <row r="52" spans="1:17" s="25" customFormat="1" ht="53.25" customHeight="1" x14ac:dyDescent="0.25">
      <c r="A52" s="198" t="s">
        <v>80</v>
      </c>
      <c r="B52" s="199"/>
      <c r="C52" s="199"/>
      <c r="D52" s="199"/>
      <c r="E52" s="199"/>
      <c r="F52" s="199"/>
      <c r="G52" s="200"/>
      <c r="H52" s="209">
        <v>104</v>
      </c>
      <c r="I52" s="210"/>
      <c r="J52" s="169" t="s">
        <v>104</v>
      </c>
      <c r="K52" s="46">
        <v>100</v>
      </c>
      <c r="L52" s="55">
        <v>2710.5</v>
      </c>
      <c r="M52" s="24"/>
    </row>
    <row r="53" spans="1:17" s="25" customFormat="1" ht="27.75" customHeight="1" x14ac:dyDescent="0.25">
      <c r="A53" s="192" t="s">
        <v>128</v>
      </c>
      <c r="B53" s="193"/>
      <c r="C53" s="193"/>
      <c r="D53" s="193"/>
      <c r="E53" s="193"/>
      <c r="F53" s="193"/>
      <c r="G53" s="194"/>
      <c r="H53" s="209">
        <v>104</v>
      </c>
      <c r="I53" s="210"/>
      <c r="J53" s="169" t="s">
        <v>104</v>
      </c>
      <c r="K53" s="46">
        <v>200</v>
      </c>
      <c r="L53" s="55">
        <v>212.1</v>
      </c>
      <c r="M53" s="24"/>
    </row>
    <row r="54" spans="1:17" s="25" customFormat="1" ht="16.5" customHeight="1" x14ac:dyDescent="0.25">
      <c r="A54" s="227" t="s">
        <v>17</v>
      </c>
      <c r="B54" s="228"/>
      <c r="C54" s="228"/>
      <c r="D54" s="228"/>
      <c r="E54" s="228"/>
      <c r="F54" s="228"/>
      <c r="G54" s="229"/>
      <c r="H54" s="249">
        <v>107</v>
      </c>
      <c r="I54" s="250"/>
      <c r="J54" s="171"/>
      <c r="K54" s="172"/>
      <c r="L54" s="173">
        <f>L55</f>
        <v>116.30000000000001</v>
      </c>
      <c r="M54" s="24"/>
    </row>
    <row r="55" spans="1:17" s="25" customFormat="1" ht="27.75" customHeight="1" x14ac:dyDescent="0.25">
      <c r="A55" s="230" t="s">
        <v>167</v>
      </c>
      <c r="B55" s="231"/>
      <c r="C55" s="231"/>
      <c r="D55" s="231"/>
      <c r="E55" s="231"/>
      <c r="F55" s="231"/>
      <c r="G55" s="232"/>
      <c r="H55" s="251">
        <v>107</v>
      </c>
      <c r="I55" s="252"/>
      <c r="J55" s="174" t="s">
        <v>168</v>
      </c>
      <c r="K55" s="175"/>
      <c r="L55" s="176">
        <f>L56+L57</f>
        <v>116.30000000000001</v>
      </c>
      <c r="M55" s="24"/>
    </row>
    <row r="56" spans="1:17" s="25" customFormat="1" ht="50.25" customHeight="1" x14ac:dyDescent="0.25">
      <c r="A56" s="233" t="s">
        <v>80</v>
      </c>
      <c r="B56" s="234"/>
      <c r="C56" s="234"/>
      <c r="D56" s="234"/>
      <c r="E56" s="234"/>
      <c r="F56" s="234"/>
      <c r="G56" s="235"/>
      <c r="H56" s="253">
        <v>107</v>
      </c>
      <c r="I56" s="254"/>
      <c r="J56" s="177" t="s">
        <v>168</v>
      </c>
      <c r="K56" s="178">
        <v>100</v>
      </c>
      <c r="L56" s="179">
        <v>79.2</v>
      </c>
      <c r="M56" s="24"/>
    </row>
    <row r="57" spans="1:17" s="25" customFormat="1" ht="27.75" customHeight="1" x14ac:dyDescent="0.25">
      <c r="A57" s="236" t="s">
        <v>142</v>
      </c>
      <c r="B57" s="237"/>
      <c r="C57" s="237"/>
      <c r="D57" s="237"/>
      <c r="E57" s="237"/>
      <c r="F57" s="237"/>
      <c r="G57" s="238"/>
      <c r="H57" s="253">
        <v>107</v>
      </c>
      <c r="I57" s="254"/>
      <c r="J57" s="177" t="s">
        <v>168</v>
      </c>
      <c r="K57" s="178">
        <v>200</v>
      </c>
      <c r="L57" s="179">
        <v>37.1</v>
      </c>
      <c r="M57" s="24"/>
    </row>
    <row r="58" spans="1:17" s="25" customFormat="1" ht="16.5" customHeight="1" x14ac:dyDescent="0.25">
      <c r="A58" s="186" t="s">
        <v>6</v>
      </c>
      <c r="B58" s="187"/>
      <c r="C58" s="187"/>
      <c r="D58" s="187"/>
      <c r="E58" s="187"/>
      <c r="F58" s="187"/>
      <c r="G58" s="188"/>
      <c r="H58" s="247">
        <v>111</v>
      </c>
      <c r="I58" s="248"/>
      <c r="J58" s="109"/>
      <c r="K58" s="106"/>
      <c r="L58" s="107">
        <f>L59</f>
        <v>50</v>
      </c>
      <c r="M58" s="24"/>
    </row>
    <row r="59" spans="1:17" s="5" customFormat="1" ht="17.25" customHeight="1" x14ac:dyDescent="0.25">
      <c r="A59" s="189" t="s">
        <v>7</v>
      </c>
      <c r="B59" s="190"/>
      <c r="C59" s="190"/>
      <c r="D59" s="190"/>
      <c r="E59" s="190"/>
      <c r="F59" s="190"/>
      <c r="G59" s="191"/>
      <c r="H59" s="245">
        <v>111</v>
      </c>
      <c r="I59" s="246"/>
      <c r="J59" s="163" t="s">
        <v>119</v>
      </c>
      <c r="K59" s="161"/>
      <c r="L59" s="162">
        <f>L60</f>
        <v>50</v>
      </c>
      <c r="M59" s="15"/>
      <c r="Q59" s="1"/>
    </row>
    <row r="60" spans="1:17" s="25" customFormat="1" ht="17.25" customHeight="1" x14ac:dyDescent="0.25">
      <c r="A60" s="198" t="s">
        <v>98</v>
      </c>
      <c r="B60" s="199"/>
      <c r="C60" s="199"/>
      <c r="D60" s="199"/>
      <c r="E60" s="199"/>
      <c r="F60" s="199"/>
      <c r="G60" s="200"/>
      <c r="H60" s="225">
        <v>111</v>
      </c>
      <c r="I60" s="226"/>
      <c r="J60" s="168" t="s">
        <v>119</v>
      </c>
      <c r="K60" s="46">
        <v>800</v>
      </c>
      <c r="L60" s="47">
        <v>50</v>
      </c>
      <c r="M60" s="24"/>
      <c r="Q60" s="28"/>
    </row>
    <row r="61" spans="1:17" s="7" customFormat="1" ht="18.75" customHeight="1" x14ac:dyDescent="0.25">
      <c r="A61" s="186" t="s">
        <v>4</v>
      </c>
      <c r="B61" s="187"/>
      <c r="C61" s="187"/>
      <c r="D61" s="187"/>
      <c r="E61" s="187"/>
      <c r="F61" s="187"/>
      <c r="G61" s="188"/>
      <c r="H61" s="247">
        <v>113</v>
      </c>
      <c r="I61" s="248"/>
      <c r="J61" s="109"/>
      <c r="K61" s="106"/>
      <c r="L61" s="107">
        <f>L62+L64+L66+L68+L72+L74+L76+L80+L70+L78</f>
        <v>641.5</v>
      </c>
      <c r="M61" s="24"/>
      <c r="Q61" s="1"/>
    </row>
    <row r="62" spans="1:17" s="7" customFormat="1" ht="28.5" customHeight="1" x14ac:dyDescent="0.25">
      <c r="A62" s="189" t="s">
        <v>19</v>
      </c>
      <c r="B62" s="190"/>
      <c r="C62" s="190"/>
      <c r="D62" s="190"/>
      <c r="E62" s="190"/>
      <c r="F62" s="190"/>
      <c r="G62" s="191"/>
      <c r="H62" s="245">
        <v>113</v>
      </c>
      <c r="I62" s="246"/>
      <c r="J62" s="163" t="s">
        <v>120</v>
      </c>
      <c r="K62" s="161"/>
      <c r="L62" s="162">
        <f>L63</f>
        <v>300</v>
      </c>
      <c r="M62" s="24"/>
    </row>
    <row r="63" spans="1:17" s="7" customFormat="1" ht="28.5" customHeight="1" x14ac:dyDescent="0.25">
      <c r="A63" s="192" t="s">
        <v>128</v>
      </c>
      <c r="B63" s="193"/>
      <c r="C63" s="193"/>
      <c r="D63" s="193"/>
      <c r="E63" s="193"/>
      <c r="F63" s="193"/>
      <c r="G63" s="194"/>
      <c r="H63" s="225">
        <v>113</v>
      </c>
      <c r="I63" s="226"/>
      <c r="J63" s="168" t="s">
        <v>120</v>
      </c>
      <c r="K63" s="46">
        <v>200</v>
      </c>
      <c r="L63" s="47">
        <v>300</v>
      </c>
      <c r="M63" s="18"/>
    </row>
    <row r="64" spans="1:17" s="25" customFormat="1" ht="28.5" customHeight="1" x14ac:dyDescent="0.25">
      <c r="A64" s="189" t="s">
        <v>21</v>
      </c>
      <c r="B64" s="190"/>
      <c r="C64" s="190"/>
      <c r="D64" s="190"/>
      <c r="E64" s="190"/>
      <c r="F64" s="190"/>
      <c r="G64" s="191"/>
      <c r="H64" s="245">
        <v>113</v>
      </c>
      <c r="I64" s="246"/>
      <c r="J64" s="163" t="s">
        <v>121</v>
      </c>
      <c r="K64" s="161"/>
      <c r="L64" s="176">
        <f>L65</f>
        <v>83.7</v>
      </c>
      <c r="M64" s="20"/>
    </row>
    <row r="65" spans="1:17" s="7" customFormat="1" ht="29.25" customHeight="1" x14ac:dyDescent="0.25">
      <c r="A65" s="192" t="s">
        <v>128</v>
      </c>
      <c r="B65" s="193"/>
      <c r="C65" s="193"/>
      <c r="D65" s="193"/>
      <c r="E65" s="193"/>
      <c r="F65" s="193"/>
      <c r="G65" s="194"/>
      <c r="H65" s="225">
        <v>113</v>
      </c>
      <c r="I65" s="226"/>
      <c r="J65" s="168" t="s">
        <v>121</v>
      </c>
      <c r="K65" s="46">
        <v>200</v>
      </c>
      <c r="L65" s="180">
        <v>83.7</v>
      </c>
      <c r="M65" s="17"/>
    </row>
    <row r="66" spans="1:17" s="25" customFormat="1" ht="39.75" customHeight="1" x14ac:dyDescent="0.25">
      <c r="A66" s="189" t="s">
        <v>146</v>
      </c>
      <c r="B66" s="190"/>
      <c r="C66" s="190"/>
      <c r="D66" s="190"/>
      <c r="E66" s="190"/>
      <c r="F66" s="190"/>
      <c r="G66" s="191"/>
      <c r="H66" s="207">
        <v>113</v>
      </c>
      <c r="I66" s="208"/>
      <c r="J66" s="160" t="s">
        <v>103</v>
      </c>
      <c r="K66" s="161"/>
      <c r="L66" s="162">
        <f>L67</f>
        <v>7.8</v>
      </c>
      <c r="M66" s="24"/>
    </row>
    <row r="67" spans="1:17" ht="30" customHeight="1" x14ac:dyDescent="0.25">
      <c r="A67" s="192" t="s">
        <v>128</v>
      </c>
      <c r="B67" s="193"/>
      <c r="C67" s="193"/>
      <c r="D67" s="193"/>
      <c r="E67" s="193"/>
      <c r="F67" s="193"/>
      <c r="G67" s="194"/>
      <c r="H67" s="223">
        <v>113</v>
      </c>
      <c r="I67" s="224"/>
      <c r="J67" s="167" t="s">
        <v>103</v>
      </c>
      <c r="K67" s="46">
        <v>200</v>
      </c>
      <c r="L67" s="55">
        <v>7.8</v>
      </c>
      <c r="M67" s="17"/>
      <c r="Q67" s="7"/>
    </row>
    <row r="68" spans="1:17" ht="28.5" customHeight="1" x14ac:dyDescent="0.25">
      <c r="A68" s="189" t="s">
        <v>28</v>
      </c>
      <c r="B68" s="190"/>
      <c r="C68" s="190"/>
      <c r="D68" s="190"/>
      <c r="E68" s="190"/>
      <c r="F68" s="190"/>
      <c r="G68" s="191"/>
      <c r="H68" s="207">
        <v>113</v>
      </c>
      <c r="I68" s="208"/>
      <c r="J68" s="160" t="s">
        <v>159</v>
      </c>
      <c r="K68" s="161"/>
      <c r="L68" s="162">
        <f>L69</f>
        <v>60</v>
      </c>
      <c r="M68" s="17"/>
      <c r="Q68" s="7"/>
    </row>
    <row r="69" spans="1:17" ht="29.25" customHeight="1" x14ac:dyDescent="0.25">
      <c r="A69" s="192" t="s">
        <v>128</v>
      </c>
      <c r="B69" s="193"/>
      <c r="C69" s="193"/>
      <c r="D69" s="193"/>
      <c r="E69" s="193"/>
      <c r="F69" s="193"/>
      <c r="G69" s="194"/>
      <c r="H69" s="223">
        <v>113</v>
      </c>
      <c r="I69" s="224"/>
      <c r="J69" s="167" t="s">
        <v>159</v>
      </c>
      <c r="K69" s="46">
        <v>200</v>
      </c>
      <c r="L69" s="55">
        <v>60</v>
      </c>
      <c r="M69" s="17"/>
      <c r="Q69" s="7"/>
    </row>
    <row r="70" spans="1:17" ht="37.5" customHeight="1" x14ac:dyDescent="0.25">
      <c r="A70" s="189" t="s">
        <v>147</v>
      </c>
      <c r="B70" s="190"/>
      <c r="C70" s="190"/>
      <c r="D70" s="190"/>
      <c r="E70" s="190"/>
      <c r="F70" s="190"/>
      <c r="G70" s="191"/>
      <c r="H70" s="207">
        <v>113</v>
      </c>
      <c r="I70" s="208"/>
      <c r="J70" s="160" t="s">
        <v>148</v>
      </c>
      <c r="K70" s="161"/>
      <c r="L70" s="162">
        <f>L71</f>
        <v>60</v>
      </c>
      <c r="M70" s="17"/>
      <c r="Q70" s="7"/>
    </row>
    <row r="71" spans="1:17" ht="29.25" customHeight="1" x14ac:dyDescent="0.25">
      <c r="A71" s="192" t="s">
        <v>128</v>
      </c>
      <c r="B71" s="193"/>
      <c r="C71" s="193"/>
      <c r="D71" s="193"/>
      <c r="E71" s="193"/>
      <c r="F71" s="193"/>
      <c r="G71" s="194"/>
      <c r="H71" s="223">
        <v>113</v>
      </c>
      <c r="I71" s="224"/>
      <c r="J71" s="167" t="s">
        <v>148</v>
      </c>
      <c r="K71" s="46">
        <v>200</v>
      </c>
      <c r="L71" s="55">
        <v>60</v>
      </c>
      <c r="M71" s="17"/>
      <c r="Q71" s="7"/>
    </row>
    <row r="72" spans="1:17" ht="40.5" customHeight="1" x14ac:dyDescent="0.25">
      <c r="A72" s="189" t="s">
        <v>149</v>
      </c>
      <c r="B72" s="190"/>
      <c r="C72" s="190"/>
      <c r="D72" s="190"/>
      <c r="E72" s="190"/>
      <c r="F72" s="190"/>
      <c r="G72" s="191"/>
      <c r="H72" s="207">
        <v>113</v>
      </c>
      <c r="I72" s="208"/>
      <c r="J72" s="160" t="s">
        <v>161</v>
      </c>
      <c r="K72" s="161"/>
      <c r="L72" s="162">
        <f>L73</f>
        <v>20</v>
      </c>
      <c r="M72" s="17"/>
      <c r="Q72" s="7"/>
    </row>
    <row r="73" spans="1:17" ht="29.25" customHeight="1" x14ac:dyDescent="0.25">
      <c r="A73" s="192" t="s">
        <v>128</v>
      </c>
      <c r="B73" s="193"/>
      <c r="C73" s="193"/>
      <c r="D73" s="193"/>
      <c r="E73" s="193"/>
      <c r="F73" s="193"/>
      <c r="G73" s="194"/>
      <c r="H73" s="223">
        <v>113</v>
      </c>
      <c r="I73" s="224"/>
      <c r="J73" s="167" t="s">
        <v>161</v>
      </c>
      <c r="K73" s="46">
        <v>200</v>
      </c>
      <c r="L73" s="55">
        <v>20</v>
      </c>
      <c r="M73" s="17"/>
      <c r="Q73" s="7"/>
    </row>
    <row r="74" spans="1:17" ht="30.75" customHeight="1" x14ac:dyDescent="0.25">
      <c r="A74" s="189" t="s">
        <v>150</v>
      </c>
      <c r="B74" s="190"/>
      <c r="C74" s="190"/>
      <c r="D74" s="190"/>
      <c r="E74" s="190"/>
      <c r="F74" s="190"/>
      <c r="G74" s="191"/>
      <c r="H74" s="245">
        <v>113</v>
      </c>
      <c r="I74" s="246"/>
      <c r="J74" s="165">
        <v>7200000510</v>
      </c>
      <c r="K74" s="161"/>
      <c r="L74" s="162">
        <f>L75</f>
        <v>20</v>
      </c>
      <c r="M74" s="17"/>
      <c r="Q74" s="7"/>
    </row>
    <row r="75" spans="1:17" ht="30" customHeight="1" x14ac:dyDescent="0.25">
      <c r="A75" s="192" t="s">
        <v>128</v>
      </c>
      <c r="B75" s="193"/>
      <c r="C75" s="193"/>
      <c r="D75" s="193"/>
      <c r="E75" s="193"/>
      <c r="F75" s="193"/>
      <c r="G75" s="194"/>
      <c r="H75" s="225">
        <v>113</v>
      </c>
      <c r="I75" s="226"/>
      <c r="J75" s="45">
        <v>7200000510</v>
      </c>
      <c r="K75" s="46">
        <v>200</v>
      </c>
      <c r="L75" s="55">
        <v>20</v>
      </c>
      <c r="M75" s="17"/>
      <c r="Q75" s="7"/>
    </row>
    <row r="76" spans="1:17" ht="43.5" customHeight="1" x14ac:dyDescent="0.25">
      <c r="A76" s="189" t="s">
        <v>151</v>
      </c>
      <c r="B76" s="190"/>
      <c r="C76" s="190"/>
      <c r="D76" s="190"/>
      <c r="E76" s="190"/>
      <c r="F76" s="190"/>
      <c r="G76" s="191"/>
      <c r="H76" s="207">
        <v>113</v>
      </c>
      <c r="I76" s="208"/>
      <c r="J76" s="160" t="s">
        <v>162</v>
      </c>
      <c r="K76" s="161"/>
      <c r="L76" s="162">
        <f>L77</f>
        <v>20</v>
      </c>
      <c r="M76" s="17"/>
      <c r="Q76" s="7"/>
    </row>
    <row r="77" spans="1:17" ht="27.75" customHeight="1" x14ac:dyDescent="0.25">
      <c r="A77" s="192" t="s">
        <v>128</v>
      </c>
      <c r="B77" s="193"/>
      <c r="C77" s="193"/>
      <c r="D77" s="193"/>
      <c r="E77" s="193"/>
      <c r="F77" s="193"/>
      <c r="G77" s="194"/>
      <c r="H77" s="223">
        <v>113</v>
      </c>
      <c r="I77" s="224"/>
      <c r="J77" s="167" t="s">
        <v>162</v>
      </c>
      <c r="K77" s="46">
        <v>200</v>
      </c>
      <c r="L77" s="55">
        <v>20</v>
      </c>
      <c r="M77" s="17"/>
      <c r="Q77" s="7"/>
    </row>
    <row r="78" spans="1:17" ht="39" customHeight="1" x14ac:dyDescent="0.25">
      <c r="A78" s="189" t="s">
        <v>152</v>
      </c>
      <c r="B78" s="190"/>
      <c r="C78" s="190"/>
      <c r="D78" s="190"/>
      <c r="E78" s="190"/>
      <c r="F78" s="190"/>
      <c r="G78" s="191"/>
      <c r="H78" s="207">
        <v>113</v>
      </c>
      <c r="I78" s="208"/>
      <c r="J78" s="160" t="s">
        <v>163</v>
      </c>
      <c r="K78" s="161"/>
      <c r="L78" s="162">
        <f>L79</f>
        <v>20</v>
      </c>
      <c r="M78" s="17"/>
      <c r="Q78" s="7"/>
    </row>
    <row r="79" spans="1:17" ht="27.75" customHeight="1" x14ac:dyDescent="0.25">
      <c r="A79" s="192" t="s">
        <v>128</v>
      </c>
      <c r="B79" s="193"/>
      <c r="C79" s="193"/>
      <c r="D79" s="193"/>
      <c r="E79" s="193"/>
      <c r="F79" s="193"/>
      <c r="G79" s="194"/>
      <c r="H79" s="223">
        <v>113</v>
      </c>
      <c r="I79" s="224"/>
      <c r="J79" s="167" t="s">
        <v>163</v>
      </c>
      <c r="K79" s="46">
        <v>200</v>
      </c>
      <c r="L79" s="55">
        <v>20</v>
      </c>
      <c r="M79" s="17"/>
      <c r="Q79" s="7"/>
    </row>
    <row r="80" spans="1:17" ht="80.25" customHeight="1" x14ac:dyDescent="0.25">
      <c r="A80" s="189" t="s">
        <v>153</v>
      </c>
      <c r="B80" s="190"/>
      <c r="C80" s="190"/>
      <c r="D80" s="190"/>
      <c r="E80" s="190"/>
      <c r="F80" s="190"/>
      <c r="G80" s="191"/>
      <c r="H80" s="207">
        <v>113</v>
      </c>
      <c r="I80" s="208"/>
      <c r="J80" s="160" t="s">
        <v>164</v>
      </c>
      <c r="K80" s="161"/>
      <c r="L80" s="162">
        <f>L81</f>
        <v>50</v>
      </c>
      <c r="M80" s="17"/>
      <c r="Q80" s="7"/>
    </row>
    <row r="81" spans="1:17" ht="27.75" customHeight="1" x14ac:dyDescent="0.25">
      <c r="A81" s="192" t="s">
        <v>128</v>
      </c>
      <c r="B81" s="193"/>
      <c r="C81" s="193"/>
      <c r="D81" s="193"/>
      <c r="E81" s="193"/>
      <c r="F81" s="193"/>
      <c r="G81" s="194"/>
      <c r="H81" s="209">
        <v>113</v>
      </c>
      <c r="I81" s="210"/>
      <c r="J81" s="167" t="s">
        <v>164</v>
      </c>
      <c r="K81" s="46">
        <v>200</v>
      </c>
      <c r="L81" s="53">
        <v>50</v>
      </c>
      <c r="M81" s="17"/>
      <c r="Q81" s="7"/>
    </row>
    <row r="82" spans="1:17" s="25" customFormat="1" ht="17.25" customHeight="1" x14ac:dyDescent="0.25">
      <c r="A82" s="183" t="s">
        <v>22</v>
      </c>
      <c r="B82" s="184"/>
      <c r="C82" s="184"/>
      <c r="D82" s="184"/>
      <c r="E82" s="184"/>
      <c r="F82" s="184"/>
      <c r="G82" s="185"/>
      <c r="H82" s="211">
        <v>300</v>
      </c>
      <c r="I82" s="212"/>
      <c r="J82" s="97"/>
      <c r="K82" s="98"/>
      <c r="L82" s="99">
        <f>L83</f>
        <v>300</v>
      </c>
      <c r="M82" s="24"/>
      <c r="Q82" s="1"/>
    </row>
    <row r="83" spans="1:17" ht="30" customHeight="1" x14ac:dyDescent="0.25">
      <c r="A83" s="186" t="s">
        <v>157</v>
      </c>
      <c r="B83" s="187"/>
      <c r="C83" s="187"/>
      <c r="D83" s="187"/>
      <c r="E83" s="187"/>
      <c r="F83" s="187"/>
      <c r="G83" s="188"/>
      <c r="H83" s="213">
        <v>310</v>
      </c>
      <c r="I83" s="214"/>
      <c r="J83" s="105"/>
      <c r="K83" s="106" t="s">
        <v>3</v>
      </c>
      <c r="L83" s="107">
        <f>L84</f>
        <v>300</v>
      </c>
      <c r="M83" s="17"/>
      <c r="N83" s="9"/>
      <c r="O83" s="9"/>
      <c r="Q83" s="4"/>
    </row>
    <row r="84" spans="1:17" s="25" customFormat="1" ht="51.75" customHeight="1" x14ac:dyDescent="0.25">
      <c r="A84" s="189" t="s">
        <v>122</v>
      </c>
      <c r="B84" s="190"/>
      <c r="C84" s="190"/>
      <c r="D84" s="190"/>
      <c r="E84" s="190"/>
      <c r="F84" s="190"/>
      <c r="G84" s="191"/>
      <c r="H84" s="207">
        <v>310</v>
      </c>
      <c r="I84" s="208"/>
      <c r="J84" s="160" t="s">
        <v>123</v>
      </c>
      <c r="K84" s="161"/>
      <c r="L84" s="162">
        <f>L85</f>
        <v>300</v>
      </c>
      <c r="M84" s="24"/>
      <c r="O84" s="27"/>
    </row>
    <row r="85" spans="1:17" ht="27.75" customHeight="1" x14ac:dyDescent="0.25">
      <c r="A85" s="192" t="s">
        <v>128</v>
      </c>
      <c r="B85" s="193"/>
      <c r="C85" s="193"/>
      <c r="D85" s="193"/>
      <c r="E85" s="193"/>
      <c r="F85" s="193"/>
      <c r="G85" s="194"/>
      <c r="H85" s="209">
        <v>310</v>
      </c>
      <c r="I85" s="210"/>
      <c r="J85" s="167" t="s">
        <v>123</v>
      </c>
      <c r="K85" s="46">
        <v>200</v>
      </c>
      <c r="L85" s="55">
        <v>300</v>
      </c>
      <c r="M85" s="17"/>
    </row>
    <row r="86" spans="1:17" ht="18" customHeight="1" x14ac:dyDescent="0.25">
      <c r="A86" s="217" t="s">
        <v>81</v>
      </c>
      <c r="B86" s="218"/>
      <c r="C86" s="218"/>
      <c r="D86" s="218"/>
      <c r="E86" s="218"/>
      <c r="F86" s="218"/>
      <c r="G86" s="219"/>
      <c r="H86" s="255">
        <v>400</v>
      </c>
      <c r="I86" s="256"/>
      <c r="J86" s="118"/>
      <c r="K86" s="119"/>
      <c r="L86" s="123">
        <f>L87+L93+L90</f>
        <v>1560</v>
      </c>
      <c r="M86" s="24"/>
      <c r="O86" s="9"/>
    </row>
    <row r="87" spans="1:17" ht="17.25" customHeight="1" x14ac:dyDescent="0.25">
      <c r="A87" s="220" t="s">
        <v>82</v>
      </c>
      <c r="B87" s="221"/>
      <c r="C87" s="221"/>
      <c r="D87" s="221"/>
      <c r="E87" s="221"/>
      <c r="F87" s="221"/>
      <c r="G87" s="222"/>
      <c r="H87" s="213">
        <v>401</v>
      </c>
      <c r="I87" s="214"/>
      <c r="J87" s="153"/>
      <c r="K87" s="154"/>
      <c r="L87" s="107">
        <f>L88</f>
        <v>1000</v>
      </c>
      <c r="M87" s="156"/>
    </row>
    <row r="88" spans="1:17" s="25" customFormat="1" ht="29.25" customHeight="1" x14ac:dyDescent="0.25">
      <c r="A88" s="189" t="s">
        <v>124</v>
      </c>
      <c r="B88" s="190"/>
      <c r="C88" s="190"/>
      <c r="D88" s="190"/>
      <c r="E88" s="190"/>
      <c r="F88" s="190"/>
      <c r="G88" s="191"/>
      <c r="H88" s="207">
        <v>401</v>
      </c>
      <c r="I88" s="208"/>
      <c r="J88" s="160" t="s">
        <v>160</v>
      </c>
      <c r="K88" s="164"/>
      <c r="L88" s="162">
        <f>L89</f>
        <v>1000</v>
      </c>
      <c r="M88" s="24"/>
    </row>
    <row r="89" spans="1:17" s="25" customFormat="1" ht="30" customHeight="1" x14ac:dyDescent="0.25">
      <c r="A89" s="192" t="s">
        <v>128</v>
      </c>
      <c r="B89" s="193"/>
      <c r="C89" s="193"/>
      <c r="D89" s="193"/>
      <c r="E89" s="193"/>
      <c r="F89" s="193"/>
      <c r="G89" s="194"/>
      <c r="H89" s="215">
        <v>401</v>
      </c>
      <c r="I89" s="216"/>
      <c r="J89" s="167" t="s">
        <v>160</v>
      </c>
      <c r="K89" s="46">
        <v>200</v>
      </c>
      <c r="L89" s="55">
        <v>1000</v>
      </c>
      <c r="M89" s="15"/>
    </row>
    <row r="90" spans="1:17" s="25" customFormat="1" ht="16.5" customHeight="1" x14ac:dyDescent="0.25">
      <c r="A90" s="220" t="s">
        <v>166</v>
      </c>
      <c r="B90" s="221"/>
      <c r="C90" s="221"/>
      <c r="D90" s="221"/>
      <c r="E90" s="221"/>
      <c r="F90" s="221"/>
      <c r="G90" s="222"/>
      <c r="H90" s="213">
        <v>409</v>
      </c>
      <c r="I90" s="214"/>
      <c r="J90" s="153"/>
      <c r="K90" s="154"/>
      <c r="L90" s="107">
        <f>L91</f>
        <v>450</v>
      </c>
      <c r="M90" s="15"/>
    </row>
    <row r="91" spans="1:17" s="25" customFormat="1" ht="39" customHeight="1" x14ac:dyDescent="0.25">
      <c r="A91" s="189" t="s">
        <v>149</v>
      </c>
      <c r="B91" s="190"/>
      <c r="C91" s="190"/>
      <c r="D91" s="190"/>
      <c r="E91" s="190"/>
      <c r="F91" s="190"/>
      <c r="G91" s="191"/>
      <c r="H91" s="207">
        <v>409</v>
      </c>
      <c r="I91" s="208"/>
      <c r="J91" s="160" t="s">
        <v>161</v>
      </c>
      <c r="K91" s="164"/>
      <c r="L91" s="162">
        <f>L92</f>
        <v>450</v>
      </c>
      <c r="M91" s="15"/>
    </row>
    <row r="92" spans="1:17" s="25" customFormat="1" ht="30" customHeight="1" x14ac:dyDescent="0.25">
      <c r="A92" s="192" t="s">
        <v>128</v>
      </c>
      <c r="B92" s="193"/>
      <c r="C92" s="193"/>
      <c r="D92" s="193"/>
      <c r="E92" s="193"/>
      <c r="F92" s="193"/>
      <c r="G92" s="194"/>
      <c r="H92" s="215">
        <v>409</v>
      </c>
      <c r="I92" s="216"/>
      <c r="J92" s="167" t="s">
        <v>161</v>
      </c>
      <c r="K92" s="46">
        <v>200</v>
      </c>
      <c r="L92" s="55">
        <v>450</v>
      </c>
      <c r="M92" s="15"/>
    </row>
    <row r="93" spans="1:17" s="25" customFormat="1" ht="18" customHeight="1" x14ac:dyDescent="0.25">
      <c r="A93" s="220" t="s">
        <v>154</v>
      </c>
      <c r="B93" s="221"/>
      <c r="C93" s="221"/>
      <c r="D93" s="221"/>
      <c r="E93" s="221"/>
      <c r="F93" s="221"/>
      <c r="G93" s="222"/>
      <c r="H93" s="213">
        <v>412</v>
      </c>
      <c r="I93" s="214"/>
      <c r="J93" s="153"/>
      <c r="K93" s="154"/>
      <c r="L93" s="107">
        <f>L94</f>
        <v>110</v>
      </c>
      <c r="M93" s="15"/>
    </row>
    <row r="94" spans="1:17" s="25" customFormat="1" ht="16.5" customHeight="1" x14ac:dyDescent="0.25">
      <c r="A94" s="189" t="s">
        <v>155</v>
      </c>
      <c r="B94" s="190"/>
      <c r="C94" s="190"/>
      <c r="D94" s="190"/>
      <c r="E94" s="190"/>
      <c r="F94" s="190"/>
      <c r="G94" s="191"/>
      <c r="H94" s="207">
        <v>412</v>
      </c>
      <c r="I94" s="208"/>
      <c r="J94" s="160" t="s">
        <v>156</v>
      </c>
      <c r="K94" s="164"/>
      <c r="L94" s="162">
        <f>L95</f>
        <v>110</v>
      </c>
      <c r="M94" s="15"/>
    </row>
    <row r="95" spans="1:17" s="25" customFormat="1" ht="30" customHeight="1" x14ac:dyDescent="0.25">
      <c r="A95" s="192" t="s">
        <v>128</v>
      </c>
      <c r="B95" s="193"/>
      <c r="C95" s="193"/>
      <c r="D95" s="193"/>
      <c r="E95" s="193"/>
      <c r="F95" s="193"/>
      <c r="G95" s="194"/>
      <c r="H95" s="215">
        <v>412</v>
      </c>
      <c r="I95" s="216"/>
      <c r="J95" s="167" t="s">
        <v>156</v>
      </c>
      <c r="K95" s="46">
        <v>200</v>
      </c>
      <c r="L95" s="55">
        <v>110</v>
      </c>
      <c r="M95" s="15"/>
    </row>
    <row r="96" spans="1:17" s="25" customFormat="1" ht="17.25" customHeight="1" x14ac:dyDescent="0.25">
      <c r="A96" s="183" t="s">
        <v>23</v>
      </c>
      <c r="B96" s="184"/>
      <c r="C96" s="184"/>
      <c r="D96" s="184"/>
      <c r="E96" s="184"/>
      <c r="F96" s="184"/>
      <c r="G96" s="185"/>
      <c r="H96" s="211">
        <v>500</v>
      </c>
      <c r="I96" s="212"/>
      <c r="J96" s="97"/>
      <c r="K96" s="98"/>
      <c r="L96" s="99">
        <f>L97</f>
        <v>97069.3</v>
      </c>
      <c r="M96" s="15"/>
    </row>
    <row r="97" spans="1:21" s="25" customFormat="1" ht="16.5" customHeight="1" x14ac:dyDescent="0.25">
      <c r="A97" s="186" t="s">
        <v>5</v>
      </c>
      <c r="B97" s="187"/>
      <c r="C97" s="187"/>
      <c r="D97" s="187"/>
      <c r="E97" s="187"/>
      <c r="F97" s="187"/>
      <c r="G97" s="188"/>
      <c r="H97" s="213">
        <v>503</v>
      </c>
      <c r="I97" s="214"/>
      <c r="J97" s="105"/>
      <c r="K97" s="106"/>
      <c r="L97" s="107">
        <f>L98</f>
        <v>97069.3</v>
      </c>
      <c r="M97" s="17"/>
    </row>
    <row r="98" spans="1:21" s="25" customFormat="1" ht="17.25" customHeight="1" x14ac:dyDescent="0.25">
      <c r="A98" s="189" t="s">
        <v>125</v>
      </c>
      <c r="B98" s="190"/>
      <c r="C98" s="190"/>
      <c r="D98" s="190"/>
      <c r="E98" s="190"/>
      <c r="F98" s="190"/>
      <c r="G98" s="191"/>
      <c r="H98" s="207">
        <v>503</v>
      </c>
      <c r="I98" s="208"/>
      <c r="J98" s="160" t="s">
        <v>126</v>
      </c>
      <c r="K98" s="161"/>
      <c r="L98" s="162">
        <f>L99+L100</f>
        <v>97069.3</v>
      </c>
      <c r="M98" s="24"/>
    </row>
    <row r="99" spans="1:21" s="7" customFormat="1" ht="28.5" customHeight="1" x14ac:dyDescent="0.4">
      <c r="A99" s="192" t="s">
        <v>128</v>
      </c>
      <c r="B99" s="193"/>
      <c r="C99" s="193"/>
      <c r="D99" s="193"/>
      <c r="E99" s="193"/>
      <c r="F99" s="193"/>
      <c r="G99" s="194"/>
      <c r="H99" s="209">
        <v>503</v>
      </c>
      <c r="I99" s="210"/>
      <c r="J99" s="167" t="s">
        <v>126</v>
      </c>
      <c r="K99" s="46">
        <v>200</v>
      </c>
      <c r="L99" s="47">
        <v>96819.3</v>
      </c>
      <c r="M99" s="24"/>
      <c r="Q99" s="1"/>
      <c r="U99" s="3"/>
    </row>
    <row r="100" spans="1:21" s="7" customFormat="1" ht="15.75" customHeight="1" x14ac:dyDescent="0.4">
      <c r="A100" s="192" t="s">
        <v>98</v>
      </c>
      <c r="B100" s="193"/>
      <c r="C100" s="193"/>
      <c r="D100" s="193"/>
      <c r="E100" s="193"/>
      <c r="F100" s="193"/>
      <c r="G100" s="194"/>
      <c r="H100" s="209">
        <v>503</v>
      </c>
      <c r="I100" s="210"/>
      <c r="J100" s="167" t="s">
        <v>126</v>
      </c>
      <c r="K100" s="46">
        <v>800</v>
      </c>
      <c r="L100" s="47">
        <v>250</v>
      </c>
      <c r="M100" s="24"/>
      <c r="Q100" s="1"/>
      <c r="U100" s="3"/>
    </row>
    <row r="101" spans="1:21" ht="16.5" customHeight="1" x14ac:dyDescent="0.25">
      <c r="A101" s="183" t="s">
        <v>26</v>
      </c>
      <c r="B101" s="184"/>
      <c r="C101" s="184"/>
      <c r="D101" s="184"/>
      <c r="E101" s="184"/>
      <c r="F101" s="184"/>
      <c r="G101" s="185"/>
      <c r="H101" s="211">
        <v>600</v>
      </c>
      <c r="I101" s="212"/>
      <c r="J101" s="97"/>
      <c r="K101" s="98"/>
      <c r="L101" s="99">
        <f>L102</f>
        <v>1145</v>
      </c>
      <c r="M101" s="24"/>
      <c r="Q101" s="7"/>
    </row>
    <row r="102" spans="1:21" s="4" customFormat="1" ht="17.25" customHeight="1" x14ac:dyDescent="0.25">
      <c r="A102" s="186" t="s">
        <v>27</v>
      </c>
      <c r="B102" s="187"/>
      <c r="C102" s="187"/>
      <c r="D102" s="187"/>
      <c r="E102" s="187"/>
      <c r="F102" s="187"/>
      <c r="G102" s="188"/>
      <c r="H102" s="213">
        <v>605</v>
      </c>
      <c r="I102" s="214"/>
      <c r="J102" s="105"/>
      <c r="K102" s="106"/>
      <c r="L102" s="107">
        <f>L103</f>
        <v>1145</v>
      </c>
      <c r="M102" s="24"/>
      <c r="Q102" s="1"/>
    </row>
    <row r="103" spans="1:21" s="25" customFormat="1" ht="40.5" customHeight="1" x14ac:dyDescent="0.25">
      <c r="A103" s="189" t="s">
        <v>147</v>
      </c>
      <c r="B103" s="190"/>
      <c r="C103" s="190"/>
      <c r="D103" s="190"/>
      <c r="E103" s="190"/>
      <c r="F103" s="190"/>
      <c r="G103" s="191"/>
      <c r="H103" s="207">
        <v>605</v>
      </c>
      <c r="I103" s="208"/>
      <c r="J103" s="160" t="s">
        <v>148</v>
      </c>
      <c r="K103" s="161"/>
      <c r="L103" s="162">
        <f>L104</f>
        <v>1145</v>
      </c>
      <c r="M103" s="24"/>
    </row>
    <row r="104" spans="1:21" s="9" customFormat="1" ht="27.75" customHeight="1" x14ac:dyDescent="0.4">
      <c r="A104" s="192" t="s">
        <v>128</v>
      </c>
      <c r="B104" s="193"/>
      <c r="C104" s="193"/>
      <c r="D104" s="193"/>
      <c r="E104" s="193"/>
      <c r="F104" s="193"/>
      <c r="G104" s="194"/>
      <c r="H104" s="209">
        <v>605</v>
      </c>
      <c r="I104" s="210"/>
      <c r="J104" s="167" t="s">
        <v>148</v>
      </c>
      <c r="K104" s="46">
        <v>200</v>
      </c>
      <c r="L104" s="47">
        <v>1145</v>
      </c>
      <c r="M104" s="15"/>
      <c r="Q104" s="4"/>
      <c r="U104" s="3"/>
    </row>
    <row r="105" spans="1:21" s="9" customFormat="1" ht="18" customHeight="1" x14ac:dyDescent="0.25">
      <c r="A105" s="183" t="s">
        <v>25</v>
      </c>
      <c r="B105" s="184"/>
      <c r="C105" s="184"/>
      <c r="D105" s="184"/>
      <c r="E105" s="184"/>
      <c r="F105" s="184"/>
      <c r="G105" s="185"/>
      <c r="H105" s="211">
        <v>700</v>
      </c>
      <c r="I105" s="212"/>
      <c r="J105" s="97"/>
      <c r="K105" s="98"/>
      <c r="L105" s="99">
        <f>L106+L109</f>
        <v>5126</v>
      </c>
      <c r="M105" s="17"/>
    </row>
    <row r="106" spans="1:21" s="9" customFormat="1" ht="27" customHeight="1" x14ac:dyDescent="0.25">
      <c r="A106" s="186" t="s">
        <v>100</v>
      </c>
      <c r="B106" s="187"/>
      <c r="C106" s="187"/>
      <c r="D106" s="187"/>
      <c r="E106" s="187"/>
      <c r="F106" s="187"/>
      <c r="G106" s="188"/>
      <c r="H106" s="213">
        <v>705</v>
      </c>
      <c r="I106" s="214"/>
      <c r="J106" s="105"/>
      <c r="K106" s="106"/>
      <c r="L106" s="107">
        <f>L107</f>
        <v>300</v>
      </c>
      <c r="M106" s="17"/>
    </row>
    <row r="107" spans="1:21" s="27" customFormat="1" ht="66.75" customHeight="1" x14ac:dyDescent="0.25">
      <c r="A107" s="189" t="s">
        <v>158</v>
      </c>
      <c r="B107" s="190"/>
      <c r="C107" s="190"/>
      <c r="D107" s="190"/>
      <c r="E107" s="190"/>
      <c r="F107" s="190"/>
      <c r="G107" s="191"/>
      <c r="H107" s="207">
        <v>705</v>
      </c>
      <c r="I107" s="208"/>
      <c r="J107" s="160" t="s">
        <v>127</v>
      </c>
      <c r="K107" s="161"/>
      <c r="L107" s="162">
        <f>L108</f>
        <v>300</v>
      </c>
      <c r="M107" s="24"/>
    </row>
    <row r="108" spans="1:21" s="9" customFormat="1" ht="28.5" customHeight="1" x14ac:dyDescent="0.4">
      <c r="A108" s="201" t="s">
        <v>101</v>
      </c>
      <c r="B108" s="202"/>
      <c r="C108" s="202"/>
      <c r="D108" s="202"/>
      <c r="E108" s="202"/>
      <c r="F108" s="202"/>
      <c r="G108" s="203"/>
      <c r="H108" s="209">
        <v>705</v>
      </c>
      <c r="I108" s="210"/>
      <c r="J108" s="167" t="s">
        <v>127</v>
      </c>
      <c r="K108" s="46">
        <v>200</v>
      </c>
      <c r="L108" s="170">
        <v>300</v>
      </c>
      <c r="M108" s="22"/>
      <c r="U108" s="3"/>
    </row>
    <row r="109" spans="1:21" s="9" customFormat="1" ht="18" customHeight="1" x14ac:dyDescent="0.25">
      <c r="A109" s="186" t="s">
        <v>129</v>
      </c>
      <c r="B109" s="187"/>
      <c r="C109" s="187"/>
      <c r="D109" s="187"/>
      <c r="E109" s="187"/>
      <c r="F109" s="187"/>
      <c r="G109" s="188"/>
      <c r="H109" s="213">
        <v>709</v>
      </c>
      <c r="I109" s="214"/>
      <c r="J109" s="105"/>
      <c r="K109" s="106"/>
      <c r="L109" s="107">
        <f>L110+L114+L112</f>
        <v>4826</v>
      </c>
      <c r="M109" s="22"/>
    </row>
    <row r="110" spans="1:21" s="10" customFormat="1" ht="19.5" customHeight="1" x14ac:dyDescent="0.25">
      <c r="A110" s="204" t="s">
        <v>130</v>
      </c>
      <c r="B110" s="205"/>
      <c r="C110" s="205"/>
      <c r="D110" s="205"/>
      <c r="E110" s="205"/>
      <c r="F110" s="205"/>
      <c r="G110" s="206"/>
      <c r="H110" s="245">
        <v>709</v>
      </c>
      <c r="I110" s="246"/>
      <c r="J110" s="165">
        <v>4300000191</v>
      </c>
      <c r="K110" s="161"/>
      <c r="L110" s="162">
        <f>L111</f>
        <v>546</v>
      </c>
      <c r="M110" s="23"/>
      <c r="Q110" s="9"/>
    </row>
    <row r="111" spans="1:21" s="27" customFormat="1" ht="28.5" customHeight="1" x14ac:dyDescent="0.25">
      <c r="A111" s="192" t="s">
        <v>128</v>
      </c>
      <c r="B111" s="193"/>
      <c r="C111" s="193"/>
      <c r="D111" s="193"/>
      <c r="E111" s="193"/>
      <c r="F111" s="193"/>
      <c r="G111" s="194"/>
      <c r="H111" s="225">
        <v>709</v>
      </c>
      <c r="I111" s="226"/>
      <c r="J111" s="45">
        <v>4300000191</v>
      </c>
      <c r="K111" s="46">
        <v>200</v>
      </c>
      <c r="L111" s="55">
        <v>546</v>
      </c>
      <c r="M111" s="26"/>
    </row>
    <row r="112" spans="1:21" s="27" customFormat="1" ht="18" customHeight="1" x14ac:dyDescent="0.25">
      <c r="A112" s="204" t="s">
        <v>131</v>
      </c>
      <c r="B112" s="205"/>
      <c r="C112" s="205"/>
      <c r="D112" s="205"/>
      <c r="E112" s="205"/>
      <c r="F112" s="205"/>
      <c r="G112" s="206"/>
      <c r="H112" s="245">
        <v>709</v>
      </c>
      <c r="I112" s="246"/>
      <c r="J112" s="165">
        <v>4400000560</v>
      </c>
      <c r="K112" s="161"/>
      <c r="L112" s="162">
        <f>L113</f>
        <v>4100</v>
      </c>
      <c r="M112" s="26"/>
    </row>
    <row r="113" spans="1:21" s="27" customFormat="1" ht="28.5" customHeight="1" x14ac:dyDescent="0.25">
      <c r="A113" s="192" t="s">
        <v>128</v>
      </c>
      <c r="B113" s="193"/>
      <c r="C113" s="193"/>
      <c r="D113" s="193"/>
      <c r="E113" s="193"/>
      <c r="F113" s="193"/>
      <c r="G113" s="194"/>
      <c r="H113" s="225">
        <v>709</v>
      </c>
      <c r="I113" s="226"/>
      <c r="J113" s="45">
        <v>4400000560</v>
      </c>
      <c r="K113" s="46">
        <v>200</v>
      </c>
      <c r="L113" s="55">
        <v>4100</v>
      </c>
      <c r="M113" s="26"/>
    </row>
    <row r="114" spans="1:21" s="27" customFormat="1" ht="41.25" customHeight="1" x14ac:dyDescent="0.25">
      <c r="A114" s="189" t="s">
        <v>151</v>
      </c>
      <c r="B114" s="190"/>
      <c r="C114" s="190"/>
      <c r="D114" s="190"/>
      <c r="E114" s="190"/>
      <c r="F114" s="190"/>
      <c r="G114" s="191"/>
      <c r="H114" s="245">
        <v>709</v>
      </c>
      <c r="I114" s="246"/>
      <c r="J114" s="165">
        <v>7300000520</v>
      </c>
      <c r="K114" s="161"/>
      <c r="L114" s="162">
        <f>L115</f>
        <v>180</v>
      </c>
      <c r="M114" s="26"/>
    </row>
    <row r="115" spans="1:21" s="27" customFormat="1" ht="28.5" customHeight="1" x14ac:dyDescent="0.25">
      <c r="A115" s="192" t="s">
        <v>128</v>
      </c>
      <c r="B115" s="193"/>
      <c r="C115" s="193"/>
      <c r="D115" s="193"/>
      <c r="E115" s="193"/>
      <c r="F115" s="193"/>
      <c r="G115" s="194"/>
      <c r="H115" s="225">
        <v>709</v>
      </c>
      <c r="I115" s="226"/>
      <c r="J115" s="45">
        <v>7300000520</v>
      </c>
      <c r="K115" s="46">
        <v>200</v>
      </c>
      <c r="L115" s="55">
        <v>180</v>
      </c>
      <c r="M115" s="26"/>
    </row>
    <row r="116" spans="1:21" ht="19.5" customHeight="1" x14ac:dyDescent="0.4">
      <c r="A116" s="183" t="s">
        <v>31</v>
      </c>
      <c r="B116" s="184"/>
      <c r="C116" s="184"/>
      <c r="D116" s="184"/>
      <c r="E116" s="184"/>
      <c r="F116" s="184"/>
      <c r="G116" s="185"/>
      <c r="H116" s="211">
        <v>800</v>
      </c>
      <c r="I116" s="212"/>
      <c r="J116" s="97"/>
      <c r="K116" s="98"/>
      <c r="L116" s="99">
        <f>L117</f>
        <v>11400</v>
      </c>
      <c r="M116" s="23"/>
      <c r="Q116" s="9"/>
      <c r="U116" s="3"/>
    </row>
    <row r="117" spans="1:21" s="9" customFormat="1" ht="19.5" customHeight="1" x14ac:dyDescent="0.25">
      <c r="A117" s="186" t="s">
        <v>132</v>
      </c>
      <c r="B117" s="187"/>
      <c r="C117" s="187"/>
      <c r="D117" s="187"/>
      <c r="E117" s="187"/>
      <c r="F117" s="187"/>
      <c r="G117" s="188"/>
      <c r="H117" s="213">
        <v>804</v>
      </c>
      <c r="I117" s="214"/>
      <c r="J117" s="105"/>
      <c r="K117" s="106"/>
      <c r="L117" s="107">
        <f>L118+L120</f>
        <v>11400</v>
      </c>
      <c r="M117" s="26"/>
      <c r="Q117" s="1"/>
    </row>
    <row r="118" spans="1:21" ht="28.5" customHeight="1" x14ac:dyDescent="0.25">
      <c r="A118" s="189" t="s">
        <v>133</v>
      </c>
      <c r="B118" s="190"/>
      <c r="C118" s="190"/>
      <c r="D118" s="190"/>
      <c r="E118" s="190"/>
      <c r="F118" s="190"/>
      <c r="G118" s="191"/>
      <c r="H118" s="245">
        <v>804</v>
      </c>
      <c r="I118" s="246"/>
      <c r="J118" s="165">
        <v>4500000201</v>
      </c>
      <c r="K118" s="159"/>
      <c r="L118" s="162">
        <f>L119</f>
        <v>8250</v>
      </c>
      <c r="M118" s="23"/>
      <c r="Q118" s="9"/>
    </row>
    <row r="119" spans="1:21" s="25" customFormat="1" ht="29.25" customHeight="1" x14ac:dyDescent="0.25">
      <c r="A119" s="192" t="s">
        <v>128</v>
      </c>
      <c r="B119" s="193"/>
      <c r="C119" s="193"/>
      <c r="D119" s="193"/>
      <c r="E119" s="193"/>
      <c r="F119" s="193"/>
      <c r="G119" s="194"/>
      <c r="H119" s="225">
        <v>804</v>
      </c>
      <c r="I119" s="226"/>
      <c r="J119" s="45">
        <v>4500000201</v>
      </c>
      <c r="K119" s="46">
        <v>200</v>
      </c>
      <c r="L119" s="55">
        <v>8250</v>
      </c>
      <c r="M119" s="26"/>
    </row>
    <row r="120" spans="1:21" s="25" customFormat="1" ht="29.25" customHeight="1" x14ac:dyDescent="0.25">
      <c r="A120" s="189" t="s">
        <v>134</v>
      </c>
      <c r="B120" s="190"/>
      <c r="C120" s="190"/>
      <c r="D120" s="190"/>
      <c r="E120" s="190"/>
      <c r="F120" s="190"/>
      <c r="G120" s="191"/>
      <c r="H120" s="245">
        <v>804</v>
      </c>
      <c r="I120" s="246"/>
      <c r="J120" s="165">
        <v>4600000202</v>
      </c>
      <c r="K120" s="159"/>
      <c r="L120" s="162">
        <f>L121</f>
        <v>3150</v>
      </c>
      <c r="M120" s="26"/>
    </row>
    <row r="121" spans="1:21" s="25" customFormat="1" ht="30" customHeight="1" x14ac:dyDescent="0.25">
      <c r="A121" s="192" t="s">
        <v>128</v>
      </c>
      <c r="B121" s="193"/>
      <c r="C121" s="193"/>
      <c r="D121" s="193"/>
      <c r="E121" s="193"/>
      <c r="F121" s="193"/>
      <c r="G121" s="194"/>
      <c r="H121" s="225">
        <v>804</v>
      </c>
      <c r="I121" s="226"/>
      <c r="J121" s="45">
        <v>4600000202</v>
      </c>
      <c r="K121" s="46">
        <v>200</v>
      </c>
      <c r="L121" s="55">
        <v>3150</v>
      </c>
      <c r="M121" s="26"/>
    </row>
    <row r="122" spans="1:21" ht="15.75" customHeight="1" x14ac:dyDescent="0.4">
      <c r="A122" s="183" t="s">
        <v>24</v>
      </c>
      <c r="B122" s="184"/>
      <c r="C122" s="184"/>
      <c r="D122" s="184"/>
      <c r="E122" s="184"/>
      <c r="F122" s="184"/>
      <c r="G122" s="185"/>
      <c r="H122" s="211">
        <v>1000</v>
      </c>
      <c r="I122" s="212"/>
      <c r="J122" s="97"/>
      <c r="K122" s="98"/>
      <c r="L122" s="99">
        <f>L123+L126+L129</f>
        <v>20971.7</v>
      </c>
      <c r="M122" s="22"/>
      <c r="U122" s="3"/>
    </row>
    <row r="123" spans="1:21" ht="16.5" customHeight="1" x14ac:dyDescent="0.25">
      <c r="A123" s="186" t="s">
        <v>107</v>
      </c>
      <c r="B123" s="187"/>
      <c r="C123" s="187"/>
      <c r="D123" s="187"/>
      <c r="E123" s="187"/>
      <c r="F123" s="187"/>
      <c r="G123" s="188"/>
      <c r="H123" s="213">
        <v>1001</v>
      </c>
      <c r="I123" s="214"/>
      <c r="J123" s="105"/>
      <c r="K123" s="106" t="s">
        <v>3</v>
      </c>
      <c r="L123" s="107">
        <f>L124</f>
        <v>1004.2</v>
      </c>
    </row>
    <row r="124" spans="1:21" ht="41.25" customHeight="1" x14ac:dyDescent="0.25">
      <c r="A124" s="189" t="s">
        <v>136</v>
      </c>
      <c r="B124" s="190"/>
      <c r="C124" s="190"/>
      <c r="D124" s="190"/>
      <c r="E124" s="190"/>
      <c r="F124" s="190"/>
      <c r="G124" s="191"/>
      <c r="H124" s="207">
        <v>1001</v>
      </c>
      <c r="I124" s="208"/>
      <c r="J124" s="165">
        <v>5050000232</v>
      </c>
      <c r="K124" s="161"/>
      <c r="L124" s="162">
        <f>L125</f>
        <v>1004.2</v>
      </c>
      <c r="M124" s="17"/>
    </row>
    <row r="125" spans="1:21" s="25" customFormat="1" ht="17.25" customHeight="1" x14ac:dyDescent="0.25">
      <c r="A125" s="198" t="s">
        <v>99</v>
      </c>
      <c r="B125" s="199"/>
      <c r="C125" s="199"/>
      <c r="D125" s="199"/>
      <c r="E125" s="199"/>
      <c r="F125" s="199"/>
      <c r="G125" s="200"/>
      <c r="H125" s="209">
        <v>1001</v>
      </c>
      <c r="I125" s="210"/>
      <c r="J125" s="45">
        <v>5050000232</v>
      </c>
      <c r="K125" s="46">
        <v>300</v>
      </c>
      <c r="L125" s="55">
        <v>1004.2</v>
      </c>
      <c r="M125" s="24"/>
    </row>
    <row r="126" spans="1:21" s="25" customFormat="1" ht="18" customHeight="1" x14ac:dyDescent="0.25">
      <c r="A126" s="186" t="s">
        <v>50</v>
      </c>
      <c r="B126" s="187"/>
      <c r="C126" s="187"/>
      <c r="D126" s="187"/>
      <c r="E126" s="187"/>
      <c r="F126" s="187"/>
      <c r="G126" s="188"/>
      <c r="H126" s="213">
        <v>1003</v>
      </c>
      <c r="I126" s="214"/>
      <c r="J126" s="105"/>
      <c r="K126" s="106"/>
      <c r="L126" s="107">
        <f>L127</f>
        <v>1857.8</v>
      </c>
      <c r="M126" s="24"/>
    </row>
    <row r="127" spans="1:21" s="25" customFormat="1" ht="54" customHeight="1" x14ac:dyDescent="0.25">
      <c r="A127" s="189" t="s">
        <v>135</v>
      </c>
      <c r="B127" s="190"/>
      <c r="C127" s="190"/>
      <c r="D127" s="190"/>
      <c r="E127" s="190"/>
      <c r="F127" s="190"/>
      <c r="G127" s="191"/>
      <c r="H127" s="207">
        <v>1003</v>
      </c>
      <c r="I127" s="208"/>
      <c r="J127" s="165">
        <v>5050000231</v>
      </c>
      <c r="K127" s="161"/>
      <c r="L127" s="162">
        <f>L128</f>
        <v>1857.8</v>
      </c>
      <c r="M127" s="24"/>
    </row>
    <row r="128" spans="1:21" s="25" customFormat="1" ht="16.5" customHeight="1" x14ac:dyDescent="0.25">
      <c r="A128" s="198" t="s">
        <v>99</v>
      </c>
      <c r="B128" s="199"/>
      <c r="C128" s="199"/>
      <c r="D128" s="199"/>
      <c r="E128" s="199"/>
      <c r="F128" s="199"/>
      <c r="G128" s="200"/>
      <c r="H128" s="209">
        <v>1003</v>
      </c>
      <c r="I128" s="210"/>
      <c r="J128" s="45">
        <v>5050000231</v>
      </c>
      <c r="K128" s="46">
        <v>300</v>
      </c>
      <c r="L128" s="55">
        <v>1857.8</v>
      </c>
      <c r="M128" s="24"/>
    </row>
    <row r="129" spans="1:21" ht="17.25" customHeight="1" x14ac:dyDescent="0.25">
      <c r="A129" s="186" t="s">
        <v>8</v>
      </c>
      <c r="B129" s="187"/>
      <c r="C129" s="187"/>
      <c r="D129" s="187"/>
      <c r="E129" s="187"/>
      <c r="F129" s="187"/>
      <c r="G129" s="188"/>
      <c r="H129" s="213">
        <v>1004</v>
      </c>
      <c r="I129" s="214"/>
      <c r="J129" s="105"/>
      <c r="K129" s="106" t="s">
        <v>3</v>
      </c>
      <c r="L129" s="107">
        <f>L130+L132</f>
        <v>18109.7</v>
      </c>
    </row>
    <row r="130" spans="1:21" ht="42" customHeight="1" x14ac:dyDescent="0.25">
      <c r="A130" s="189" t="s">
        <v>137</v>
      </c>
      <c r="B130" s="190"/>
      <c r="C130" s="190"/>
      <c r="D130" s="190"/>
      <c r="E130" s="190"/>
      <c r="F130" s="190"/>
      <c r="G130" s="191"/>
      <c r="H130" s="207">
        <v>1004</v>
      </c>
      <c r="I130" s="208"/>
      <c r="J130" s="166" t="s">
        <v>105</v>
      </c>
      <c r="K130" s="161"/>
      <c r="L130" s="162">
        <f>L131</f>
        <v>12779.5</v>
      </c>
    </row>
    <row r="131" spans="1:21" ht="16.5" customHeight="1" x14ac:dyDescent="0.25">
      <c r="A131" s="198" t="s">
        <v>99</v>
      </c>
      <c r="B131" s="199"/>
      <c r="C131" s="199"/>
      <c r="D131" s="199"/>
      <c r="E131" s="199"/>
      <c r="F131" s="199"/>
      <c r="G131" s="200"/>
      <c r="H131" s="209">
        <v>1004</v>
      </c>
      <c r="I131" s="210"/>
      <c r="J131" s="64" t="s">
        <v>105</v>
      </c>
      <c r="K131" s="46">
        <v>300</v>
      </c>
      <c r="L131" s="47">
        <v>12779.5</v>
      </c>
      <c r="M131" s="17"/>
    </row>
    <row r="132" spans="1:21" s="25" customFormat="1" ht="43.5" customHeight="1" x14ac:dyDescent="0.25">
      <c r="A132" s="189" t="s">
        <v>138</v>
      </c>
      <c r="B132" s="190"/>
      <c r="C132" s="190"/>
      <c r="D132" s="190"/>
      <c r="E132" s="190"/>
      <c r="F132" s="190"/>
      <c r="G132" s="191"/>
      <c r="H132" s="207">
        <v>1004</v>
      </c>
      <c r="I132" s="208"/>
      <c r="J132" s="166" t="s">
        <v>106</v>
      </c>
      <c r="K132" s="161"/>
      <c r="L132" s="162">
        <f>L133</f>
        <v>5330.2</v>
      </c>
      <c r="M132" s="24"/>
    </row>
    <row r="133" spans="1:21" ht="18" customHeight="1" x14ac:dyDescent="0.25">
      <c r="A133" s="198" t="s">
        <v>99</v>
      </c>
      <c r="B133" s="199"/>
      <c r="C133" s="199"/>
      <c r="D133" s="199"/>
      <c r="E133" s="199"/>
      <c r="F133" s="199"/>
      <c r="G133" s="200"/>
      <c r="H133" s="209">
        <v>1004</v>
      </c>
      <c r="I133" s="210"/>
      <c r="J133" s="64" t="s">
        <v>106</v>
      </c>
      <c r="K133" s="46">
        <v>300</v>
      </c>
      <c r="L133" s="47">
        <v>5330.2</v>
      </c>
    </row>
    <row r="134" spans="1:21" s="25" customFormat="1" ht="19.5" customHeight="1" x14ac:dyDescent="0.25">
      <c r="A134" s="183" t="s">
        <v>29</v>
      </c>
      <c r="B134" s="184"/>
      <c r="C134" s="184"/>
      <c r="D134" s="184"/>
      <c r="E134" s="184"/>
      <c r="F134" s="184"/>
      <c r="G134" s="185"/>
      <c r="H134" s="211">
        <v>1100</v>
      </c>
      <c r="I134" s="212"/>
      <c r="J134" s="97"/>
      <c r="K134" s="98"/>
      <c r="L134" s="99">
        <f>L135</f>
        <v>2774</v>
      </c>
      <c r="M134" s="17"/>
    </row>
    <row r="135" spans="1:21" ht="16.5" customHeight="1" x14ac:dyDescent="0.25">
      <c r="A135" s="186" t="s">
        <v>41</v>
      </c>
      <c r="B135" s="187"/>
      <c r="C135" s="187"/>
      <c r="D135" s="187"/>
      <c r="E135" s="187"/>
      <c r="F135" s="187"/>
      <c r="G135" s="188"/>
      <c r="H135" s="213">
        <v>1101</v>
      </c>
      <c r="I135" s="214"/>
      <c r="J135" s="105"/>
      <c r="K135" s="106"/>
      <c r="L135" s="107">
        <f>L136</f>
        <v>2774</v>
      </c>
      <c r="M135" s="17"/>
    </row>
    <row r="136" spans="1:21" s="25" customFormat="1" ht="55.5" customHeight="1" x14ac:dyDescent="0.25">
      <c r="A136" s="189" t="s">
        <v>139</v>
      </c>
      <c r="B136" s="190"/>
      <c r="C136" s="190"/>
      <c r="D136" s="190"/>
      <c r="E136" s="190"/>
      <c r="F136" s="190"/>
      <c r="G136" s="191"/>
      <c r="H136" s="245">
        <v>1101</v>
      </c>
      <c r="I136" s="246"/>
      <c r="J136" s="166">
        <v>5500000240</v>
      </c>
      <c r="K136" s="159"/>
      <c r="L136" s="162">
        <f>L137</f>
        <v>2774</v>
      </c>
      <c r="M136" s="24"/>
    </row>
    <row r="137" spans="1:21" ht="27.75" customHeight="1" x14ac:dyDescent="0.4">
      <c r="A137" s="192" t="s">
        <v>128</v>
      </c>
      <c r="B137" s="193"/>
      <c r="C137" s="193"/>
      <c r="D137" s="193"/>
      <c r="E137" s="193"/>
      <c r="F137" s="193"/>
      <c r="G137" s="194"/>
      <c r="H137" s="225">
        <v>1101</v>
      </c>
      <c r="I137" s="226"/>
      <c r="J137" s="64">
        <v>5500000240</v>
      </c>
      <c r="K137" s="46">
        <v>200</v>
      </c>
      <c r="L137" s="55">
        <v>2774</v>
      </c>
      <c r="M137" s="17"/>
      <c r="U137" s="3"/>
    </row>
    <row r="138" spans="1:21" s="9" customFormat="1" ht="16.5" customHeight="1" x14ac:dyDescent="0.25">
      <c r="A138" s="183" t="s">
        <v>36</v>
      </c>
      <c r="B138" s="184"/>
      <c r="C138" s="184"/>
      <c r="D138" s="184"/>
      <c r="E138" s="184"/>
      <c r="F138" s="184"/>
      <c r="G138" s="185"/>
      <c r="H138" s="211">
        <v>1200</v>
      </c>
      <c r="I138" s="212"/>
      <c r="J138" s="97"/>
      <c r="K138" s="98"/>
      <c r="L138" s="99">
        <f>L139</f>
        <v>2500</v>
      </c>
      <c r="M138" s="24"/>
      <c r="Q138" s="1"/>
    </row>
    <row r="139" spans="1:21" ht="16.5" customHeight="1" x14ac:dyDescent="0.25">
      <c r="A139" s="186" t="s">
        <v>40</v>
      </c>
      <c r="B139" s="187"/>
      <c r="C139" s="187"/>
      <c r="D139" s="187"/>
      <c r="E139" s="187"/>
      <c r="F139" s="187"/>
      <c r="G139" s="188"/>
      <c r="H139" s="213">
        <v>1202</v>
      </c>
      <c r="I139" s="214"/>
      <c r="J139" s="105"/>
      <c r="K139" s="106"/>
      <c r="L139" s="107">
        <f>L140</f>
        <v>2500</v>
      </c>
      <c r="M139" s="17"/>
      <c r="Q139" s="9"/>
    </row>
    <row r="140" spans="1:21" s="25" customFormat="1" ht="53.25" customHeight="1" x14ac:dyDescent="0.25">
      <c r="A140" s="195" t="s">
        <v>140</v>
      </c>
      <c r="B140" s="196"/>
      <c r="C140" s="196"/>
      <c r="D140" s="196"/>
      <c r="E140" s="196"/>
      <c r="F140" s="196"/>
      <c r="G140" s="197"/>
      <c r="H140" s="245">
        <v>1202</v>
      </c>
      <c r="I140" s="246"/>
      <c r="J140" s="166">
        <v>4700000250</v>
      </c>
      <c r="K140" s="161"/>
      <c r="L140" s="162">
        <f>L141</f>
        <v>2500</v>
      </c>
      <c r="M140" s="24"/>
      <c r="Q140" s="27"/>
    </row>
    <row r="141" spans="1:21" ht="30.75" customHeight="1" x14ac:dyDescent="0.4">
      <c r="A141" s="192" t="s">
        <v>128</v>
      </c>
      <c r="B141" s="193"/>
      <c r="C141" s="193"/>
      <c r="D141" s="193"/>
      <c r="E141" s="193"/>
      <c r="F141" s="193"/>
      <c r="G141" s="194"/>
      <c r="H141" s="225">
        <v>1202</v>
      </c>
      <c r="I141" s="226"/>
      <c r="J141" s="64">
        <v>4700000250</v>
      </c>
      <c r="K141" s="46">
        <v>200</v>
      </c>
      <c r="L141" s="55">
        <v>2500</v>
      </c>
      <c r="M141" s="22"/>
      <c r="U141" s="3"/>
    </row>
    <row r="142" spans="1:21" s="25" customFormat="1" ht="15.6" x14ac:dyDescent="0.25">
      <c r="A142" s="79"/>
      <c r="B142" s="80"/>
      <c r="C142" s="80"/>
      <c r="D142" s="80"/>
      <c r="E142" s="80"/>
      <c r="F142" s="71"/>
      <c r="G142" s="72" t="s">
        <v>2</v>
      </c>
      <c r="H142" s="73"/>
      <c r="I142" s="74"/>
      <c r="J142" s="75"/>
      <c r="K142" s="76"/>
      <c r="L142" s="77">
        <f>L31+L82+L86+L96+L101+L105+L116+L122+L134+L138</f>
        <v>178033.1</v>
      </c>
      <c r="M142" s="24"/>
    </row>
    <row r="143" spans="1:21" x14ac:dyDescent="0.25">
      <c r="A143" s="81"/>
      <c r="B143" s="81"/>
      <c r="C143" s="81"/>
      <c r="D143" s="81"/>
      <c r="E143" s="81"/>
      <c r="M143" s="22"/>
    </row>
    <row r="144" spans="1:21" s="25" customFormat="1" x14ac:dyDescent="0.25">
      <c r="A144" s="81"/>
      <c r="B144" s="81"/>
      <c r="C144" s="81"/>
      <c r="D144" s="81"/>
      <c r="E144" s="81"/>
      <c r="F144" s="1"/>
      <c r="G144" s="11"/>
      <c r="H144" s="12"/>
      <c r="I144" s="13"/>
      <c r="J144" s="13"/>
      <c r="K144" s="13"/>
      <c r="L144" s="14"/>
      <c r="M144" s="15"/>
      <c r="Q144" s="1"/>
    </row>
    <row r="145" spans="13:13" x14ac:dyDescent="0.25">
      <c r="M145" s="17"/>
    </row>
    <row r="146" spans="13:13" x14ac:dyDescent="0.25">
      <c r="M146" s="24"/>
    </row>
    <row r="147" spans="13:13" x14ac:dyDescent="0.25">
      <c r="M147" s="17"/>
    </row>
    <row r="148" spans="13:13" x14ac:dyDescent="0.25">
      <c r="M148" s="24"/>
    </row>
    <row r="149" spans="13:13" x14ac:dyDescent="0.25">
      <c r="M149" s="111"/>
    </row>
  </sheetData>
  <dataConsolidate/>
  <mergeCells count="272">
    <mergeCell ref="A11:D11"/>
    <mergeCell ref="A7:L7"/>
    <mergeCell ref="E8:L8"/>
    <mergeCell ref="A10:L10"/>
    <mergeCell ref="E11:L11"/>
    <mergeCell ref="A8:D8"/>
    <mergeCell ref="A15:D15"/>
    <mergeCell ref="E15:H15"/>
    <mergeCell ref="I15:L15"/>
    <mergeCell ref="A100:G100"/>
    <mergeCell ref="H100:I100"/>
    <mergeCell ref="A90:G90"/>
    <mergeCell ref="H90:I90"/>
    <mergeCell ref="A91:G91"/>
    <mergeCell ref="H91:I91"/>
    <mergeCell ref="A92:G92"/>
    <mergeCell ref="H92:I92"/>
    <mergeCell ref="A12:D12"/>
    <mergeCell ref="E12:H12"/>
    <mergeCell ref="I12:L12"/>
    <mergeCell ref="A14:D14"/>
    <mergeCell ref="A13:L13"/>
    <mergeCell ref="E14:L14"/>
    <mergeCell ref="A9:D9"/>
    <mergeCell ref="E9:H9"/>
    <mergeCell ref="I9:L9"/>
    <mergeCell ref="H141:I141"/>
    <mergeCell ref="H132:I132"/>
    <mergeCell ref="H133:I133"/>
    <mergeCell ref="H134:I134"/>
    <mergeCell ref="H135:I135"/>
    <mergeCell ref="H136:I136"/>
    <mergeCell ref="H130:I130"/>
    <mergeCell ref="H131:I131"/>
    <mergeCell ref="H137:I137"/>
    <mergeCell ref="H138:I138"/>
    <mergeCell ref="H117:I117"/>
    <mergeCell ref="H118:I118"/>
    <mergeCell ref="H119:I119"/>
    <mergeCell ref="H120:I120"/>
    <mergeCell ref="H121:I121"/>
    <mergeCell ref="H139:I139"/>
    <mergeCell ref="H140:I140"/>
    <mergeCell ref="H116:I116"/>
    <mergeCell ref="H127:I127"/>
    <mergeCell ref="H128:I128"/>
    <mergeCell ref="H129:I129"/>
    <mergeCell ref="H122:I122"/>
    <mergeCell ref="H123:I123"/>
    <mergeCell ref="H124:I124"/>
    <mergeCell ref="H125:I125"/>
    <mergeCell ref="H126:I126"/>
    <mergeCell ref="H107:I107"/>
    <mergeCell ref="H98:I98"/>
    <mergeCell ref="H99:I99"/>
    <mergeCell ref="H101:I101"/>
    <mergeCell ref="H102:I102"/>
    <mergeCell ref="H113:I113"/>
    <mergeCell ref="H114:I114"/>
    <mergeCell ref="H115:I115"/>
    <mergeCell ref="H108:I108"/>
    <mergeCell ref="H109:I109"/>
    <mergeCell ref="H110:I110"/>
    <mergeCell ref="H111:I111"/>
    <mergeCell ref="H112:I112"/>
    <mergeCell ref="H68:I68"/>
    <mergeCell ref="H69:I69"/>
    <mergeCell ref="H72:I72"/>
    <mergeCell ref="H73:I73"/>
    <mergeCell ref="H74:I74"/>
    <mergeCell ref="H87:I87"/>
    <mergeCell ref="H88:I88"/>
    <mergeCell ref="H89:I89"/>
    <mergeCell ref="H96:I96"/>
    <mergeCell ref="H82:I82"/>
    <mergeCell ref="H83:I83"/>
    <mergeCell ref="H84:I84"/>
    <mergeCell ref="H85:I85"/>
    <mergeCell ref="H86:I86"/>
    <mergeCell ref="H53:I53"/>
    <mergeCell ref="H63:I63"/>
    <mergeCell ref="H64:I64"/>
    <mergeCell ref="H65:I65"/>
    <mergeCell ref="H66:I66"/>
    <mergeCell ref="H67:I67"/>
    <mergeCell ref="H58:I58"/>
    <mergeCell ref="H59:I59"/>
    <mergeCell ref="H60:I60"/>
    <mergeCell ref="H61:I61"/>
    <mergeCell ref="H62:I62"/>
    <mergeCell ref="H54:I54"/>
    <mergeCell ref="H55:I55"/>
    <mergeCell ref="H56:I56"/>
    <mergeCell ref="H57:I57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40:I40"/>
    <mergeCell ref="H41:I41"/>
    <mergeCell ref="H42:I42"/>
    <mergeCell ref="H43:I43"/>
    <mergeCell ref="H35:I35"/>
    <mergeCell ref="H36:I36"/>
    <mergeCell ref="H37:I37"/>
    <mergeCell ref="H38:I38"/>
    <mergeCell ref="H39:I39"/>
    <mergeCell ref="H30:I30"/>
    <mergeCell ref="H31:I31"/>
    <mergeCell ref="H32:I32"/>
    <mergeCell ref="H33:I33"/>
    <mergeCell ref="H34:I34"/>
    <mergeCell ref="B20:E20"/>
    <mergeCell ref="F20:I20"/>
    <mergeCell ref="J20:M20"/>
    <mergeCell ref="B21:E21"/>
    <mergeCell ref="F21:I21"/>
    <mergeCell ref="J21:M21"/>
    <mergeCell ref="A30:G30"/>
    <mergeCell ref="A31:G31"/>
    <mergeCell ref="A32:G32"/>
    <mergeCell ref="A33:G33"/>
    <mergeCell ref="A34:G34"/>
    <mergeCell ref="B18:E18"/>
    <mergeCell ref="F18:I18"/>
    <mergeCell ref="J18:M18"/>
    <mergeCell ref="B19:E19"/>
    <mergeCell ref="F19:I19"/>
    <mergeCell ref="J19:M19"/>
    <mergeCell ref="A27:L27"/>
    <mergeCell ref="A28:L28"/>
    <mergeCell ref="A29:L29"/>
    <mergeCell ref="B25:E25"/>
    <mergeCell ref="F25:I25"/>
    <mergeCell ref="J25:M25"/>
    <mergeCell ref="B16:E16"/>
    <mergeCell ref="F16:I16"/>
    <mergeCell ref="J16:M16"/>
    <mergeCell ref="B17:E17"/>
    <mergeCell ref="F17:I17"/>
    <mergeCell ref="J17:M17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51:G51"/>
    <mergeCell ref="A52:G52"/>
    <mergeCell ref="A53:G53"/>
    <mergeCell ref="A58:G58"/>
    <mergeCell ref="A59:G59"/>
    <mergeCell ref="A44:G44"/>
    <mergeCell ref="A45:G45"/>
    <mergeCell ref="A47:G47"/>
    <mergeCell ref="A46:G46"/>
    <mergeCell ref="A48:G48"/>
    <mergeCell ref="A49:G49"/>
    <mergeCell ref="A50:G50"/>
    <mergeCell ref="A54:G54"/>
    <mergeCell ref="A55:G55"/>
    <mergeCell ref="A56:G56"/>
    <mergeCell ref="A57:G57"/>
    <mergeCell ref="A60:G60"/>
    <mergeCell ref="A61:G61"/>
    <mergeCell ref="A62:G62"/>
    <mergeCell ref="A63:G63"/>
    <mergeCell ref="A64:G64"/>
    <mergeCell ref="A65:G65"/>
    <mergeCell ref="A66:G66"/>
    <mergeCell ref="A67:G67"/>
    <mergeCell ref="A68:G68"/>
    <mergeCell ref="A69:G69"/>
    <mergeCell ref="A70:G70"/>
    <mergeCell ref="H70:I70"/>
    <mergeCell ref="A71:G71"/>
    <mergeCell ref="H71:I71"/>
    <mergeCell ref="A72:G72"/>
    <mergeCell ref="A73:G73"/>
    <mergeCell ref="A74:G74"/>
    <mergeCell ref="A75:G75"/>
    <mergeCell ref="H75:I75"/>
    <mergeCell ref="A76:G76"/>
    <mergeCell ref="A77:G77"/>
    <mergeCell ref="A78:G78"/>
    <mergeCell ref="H78:I78"/>
    <mergeCell ref="A79:G79"/>
    <mergeCell ref="H79:I79"/>
    <mergeCell ref="A80:G80"/>
    <mergeCell ref="A81:G81"/>
    <mergeCell ref="A82:G82"/>
    <mergeCell ref="H76:I76"/>
    <mergeCell ref="H77:I77"/>
    <mergeCell ref="H80:I80"/>
    <mergeCell ref="H81:I81"/>
    <mergeCell ref="A94:G94"/>
    <mergeCell ref="H94:I94"/>
    <mergeCell ref="A95:G95"/>
    <mergeCell ref="H95:I95"/>
    <mergeCell ref="A96:G96"/>
    <mergeCell ref="A97:G97"/>
    <mergeCell ref="A98:G98"/>
    <mergeCell ref="A99:G99"/>
    <mergeCell ref="A83:G83"/>
    <mergeCell ref="A84:G84"/>
    <mergeCell ref="A85:G85"/>
    <mergeCell ref="A86:G86"/>
    <mergeCell ref="A87:G87"/>
    <mergeCell ref="A88:G88"/>
    <mergeCell ref="A89:G89"/>
    <mergeCell ref="A93:G93"/>
    <mergeCell ref="H93:I93"/>
    <mergeCell ref="H97:I97"/>
    <mergeCell ref="A101:G101"/>
    <mergeCell ref="A102:G102"/>
    <mergeCell ref="A103:G103"/>
    <mergeCell ref="A104:G104"/>
    <mergeCell ref="A105:G105"/>
    <mergeCell ref="A106:G106"/>
    <mergeCell ref="H103:I103"/>
    <mergeCell ref="H104:I104"/>
    <mergeCell ref="H105:I105"/>
    <mergeCell ref="H106:I106"/>
    <mergeCell ref="A107:G107"/>
    <mergeCell ref="A108:G108"/>
    <mergeCell ref="A109:G109"/>
    <mergeCell ref="A110:G110"/>
    <mergeCell ref="A111:G111"/>
    <mergeCell ref="A112:G112"/>
    <mergeCell ref="A113:G113"/>
    <mergeCell ref="A114:G114"/>
    <mergeCell ref="A115:G115"/>
    <mergeCell ref="A116:G116"/>
    <mergeCell ref="A117:G117"/>
    <mergeCell ref="A118:G118"/>
    <mergeCell ref="A119:G119"/>
    <mergeCell ref="A120:G120"/>
    <mergeCell ref="A121:G121"/>
    <mergeCell ref="A122:G122"/>
    <mergeCell ref="A123:G123"/>
    <mergeCell ref="A124:G124"/>
    <mergeCell ref="A134:G134"/>
    <mergeCell ref="A135:G135"/>
    <mergeCell ref="A136:G136"/>
    <mergeCell ref="A137:G137"/>
    <mergeCell ref="A138:G138"/>
    <mergeCell ref="A139:G139"/>
    <mergeCell ref="A140:G140"/>
    <mergeCell ref="A141:G141"/>
    <mergeCell ref="A125:G125"/>
    <mergeCell ref="A126:G126"/>
    <mergeCell ref="A127:G127"/>
    <mergeCell ref="A128:G128"/>
    <mergeCell ref="A129:G129"/>
    <mergeCell ref="A130:G130"/>
    <mergeCell ref="A131:G131"/>
    <mergeCell ref="A132:G132"/>
    <mergeCell ref="A133:G133"/>
    <mergeCell ref="A1:L1"/>
    <mergeCell ref="A2:D2"/>
    <mergeCell ref="A5:D5"/>
    <mergeCell ref="E2:L2"/>
    <mergeCell ref="A4:L4"/>
    <mergeCell ref="E5:L5"/>
  </mergeCells>
  <printOptions horizontalCentered="1"/>
  <pageMargins left="0.59055118110236227" right="0.15748031496062992" top="0.23622047244094491" bottom="0.39370078740157483" header="0.1968503937007874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3.2" x14ac:dyDescent="0.25"/>
  <cols>
    <col min="1" max="1" width="2" customWidth="1"/>
    <col min="2" max="2" width="1.6640625" customWidth="1"/>
    <col min="3" max="3" width="1.5546875" customWidth="1"/>
    <col min="4" max="4" width="2.5546875" customWidth="1"/>
    <col min="5" max="5" width="2.33203125" hidden="1" customWidth="1"/>
    <col min="6" max="6" width="0.109375" customWidth="1"/>
    <col min="7" max="7" width="34.33203125" customWidth="1"/>
    <col min="8" max="8" width="9.109375" hidden="1" customWidth="1"/>
    <col min="11" max="11" width="9.109375" customWidth="1"/>
    <col min="12" max="12" width="16.33203125" customWidth="1"/>
  </cols>
  <sheetData>
    <row r="1" spans="1:12" x14ac:dyDescent="0.25">
      <c r="A1" s="257" t="s">
        <v>73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x14ac:dyDescent="0.25">
      <c r="A2" s="257" t="s">
        <v>71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2" x14ac:dyDescent="0.25">
      <c r="A3" s="257" t="s">
        <v>48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1:12" x14ac:dyDescent="0.25">
      <c r="A4" s="257" t="s">
        <v>47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</row>
    <row r="5" spans="1:12" x14ac:dyDescent="0.25">
      <c r="A5" s="257" t="s">
        <v>52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</row>
    <row r="6" spans="1:12" x14ac:dyDescent="0.25">
      <c r="A6" s="257" t="s">
        <v>97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</row>
    <row r="7" spans="1:12" x14ac:dyDescent="0.25">
      <c r="A7" s="133"/>
      <c r="B7" s="133"/>
      <c r="C7" s="133"/>
      <c r="D7" s="133"/>
      <c r="E7" s="133"/>
      <c r="F7" s="135"/>
      <c r="G7" s="136"/>
      <c r="H7" s="137"/>
      <c r="I7" s="138"/>
      <c r="J7" s="138"/>
      <c r="K7" s="138"/>
      <c r="L7" s="139"/>
    </row>
    <row r="8" spans="1:12" x14ac:dyDescent="0.25">
      <c r="A8" s="257" t="s">
        <v>73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</row>
    <row r="9" spans="1:12" x14ac:dyDescent="0.25">
      <c r="A9" s="257" t="s">
        <v>71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</row>
    <row r="10" spans="1:12" x14ac:dyDescent="0.25">
      <c r="A10" s="257" t="s">
        <v>48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</row>
    <row r="11" spans="1:12" x14ac:dyDescent="0.25">
      <c r="A11" s="257" t="s">
        <v>47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</row>
    <row r="12" spans="1:12" x14ac:dyDescent="0.25">
      <c r="A12" s="257" t="s">
        <v>52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</row>
    <row r="13" spans="1:12" x14ac:dyDescent="0.25">
      <c r="A13" s="257" t="s">
        <v>78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</row>
    <row r="14" spans="1:12" x14ac:dyDescent="0.2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</row>
    <row r="15" spans="1:12" ht="15.6" x14ac:dyDescent="0.25">
      <c r="A15" s="240" t="s">
        <v>96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</row>
    <row r="16" spans="1:12" ht="15.6" x14ac:dyDescent="0.25">
      <c r="A16" s="240" t="s">
        <v>49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</row>
    <row r="17" spans="1:12" ht="15.6" x14ac:dyDescent="0.25">
      <c r="A17" s="241" t="s">
        <v>75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</row>
    <row r="18" spans="1:12" ht="15.6" x14ac:dyDescent="0.25">
      <c r="A18" s="140"/>
      <c r="B18" s="140"/>
      <c r="C18" s="140"/>
      <c r="D18" s="140"/>
      <c r="E18" s="140"/>
      <c r="F18" s="124"/>
      <c r="G18" s="124"/>
      <c r="H18" s="124"/>
      <c r="I18" s="124"/>
      <c r="J18" s="124"/>
      <c r="K18" s="124"/>
      <c r="L18" s="2"/>
    </row>
    <row r="19" spans="1:12" ht="30.6" x14ac:dyDescent="0.25">
      <c r="A19" s="125" t="s">
        <v>58</v>
      </c>
      <c r="B19" s="126" t="s">
        <v>59</v>
      </c>
      <c r="C19" s="126" t="s">
        <v>60</v>
      </c>
      <c r="D19" s="126" t="s">
        <v>61</v>
      </c>
      <c r="E19" s="126" t="s">
        <v>62</v>
      </c>
      <c r="F19" s="29"/>
      <c r="G19" s="30" t="s">
        <v>0</v>
      </c>
      <c r="H19" s="30" t="s">
        <v>34</v>
      </c>
      <c r="I19" s="30" t="s">
        <v>37</v>
      </c>
      <c r="J19" s="30" t="s">
        <v>33</v>
      </c>
      <c r="K19" s="30" t="s">
        <v>46</v>
      </c>
      <c r="L19" s="30" t="s">
        <v>72</v>
      </c>
    </row>
    <row r="20" spans="1:12" ht="62.25" customHeight="1" x14ac:dyDescent="0.25">
      <c r="A20" s="84" t="s">
        <v>10</v>
      </c>
      <c r="B20" s="85"/>
      <c r="C20" s="85"/>
      <c r="D20" s="85"/>
      <c r="E20" s="85"/>
      <c r="F20" s="31"/>
      <c r="G20" s="86" t="s">
        <v>44</v>
      </c>
      <c r="H20" s="87">
        <v>891</v>
      </c>
      <c r="I20" s="88"/>
      <c r="J20" s="89"/>
      <c r="K20" s="90"/>
      <c r="L20" s="91" t="e">
        <f>L21</f>
        <v>#REF!</v>
      </c>
    </row>
    <row r="21" spans="1:12" ht="30" customHeight="1" x14ac:dyDescent="0.25">
      <c r="A21" s="92" t="s">
        <v>10</v>
      </c>
      <c r="B21" s="93" t="s">
        <v>10</v>
      </c>
      <c r="C21" s="93"/>
      <c r="D21" s="93"/>
      <c r="E21" s="93"/>
      <c r="F21" s="32"/>
      <c r="G21" s="94" t="s">
        <v>38</v>
      </c>
      <c r="H21" s="95">
        <v>891</v>
      </c>
      <c r="I21" s="96">
        <v>100</v>
      </c>
      <c r="J21" s="97"/>
      <c r="K21" s="98" t="s">
        <v>3</v>
      </c>
      <c r="L21" s="99" t="e">
        <f>L22+L25</f>
        <v>#REF!</v>
      </c>
    </row>
    <row r="22" spans="1:12" ht="55.5" customHeight="1" x14ac:dyDescent="0.25">
      <c r="A22" s="100" t="s">
        <v>10</v>
      </c>
      <c r="B22" s="101" t="s">
        <v>10</v>
      </c>
      <c r="C22" s="101" t="s">
        <v>10</v>
      </c>
      <c r="D22" s="101"/>
      <c r="E22" s="101"/>
      <c r="F22" s="33"/>
      <c r="G22" s="102" t="s">
        <v>11</v>
      </c>
      <c r="H22" s="103">
        <v>891</v>
      </c>
      <c r="I22" s="104">
        <v>102</v>
      </c>
      <c r="J22" s="105"/>
      <c r="K22" s="106" t="s">
        <v>3</v>
      </c>
      <c r="L22" s="107" t="e">
        <f>L23</f>
        <v>#REF!</v>
      </c>
    </row>
    <row r="23" spans="1:12" ht="26.25" customHeight="1" x14ac:dyDescent="0.25">
      <c r="A23" s="125" t="s">
        <v>10</v>
      </c>
      <c r="B23" s="126" t="s">
        <v>10</v>
      </c>
      <c r="C23" s="126" t="s">
        <v>10</v>
      </c>
      <c r="D23" s="126" t="s">
        <v>10</v>
      </c>
      <c r="E23" s="126"/>
      <c r="F23" s="34"/>
      <c r="G23" s="35" t="s">
        <v>12</v>
      </c>
      <c r="H23" s="36">
        <v>891</v>
      </c>
      <c r="I23" s="37">
        <v>102</v>
      </c>
      <c r="J23" s="38">
        <v>20100</v>
      </c>
      <c r="K23" s="39"/>
      <c r="L23" s="40" t="e">
        <f>L24</f>
        <v>#REF!</v>
      </c>
    </row>
    <row r="24" spans="1:12" ht="92.25" customHeight="1" x14ac:dyDescent="0.25">
      <c r="A24" s="127" t="s">
        <v>10</v>
      </c>
      <c r="B24" s="128" t="s">
        <v>10</v>
      </c>
      <c r="C24" s="128" t="s">
        <v>10</v>
      </c>
      <c r="D24" s="128" t="s">
        <v>10</v>
      </c>
      <c r="E24" s="128" t="s">
        <v>10</v>
      </c>
      <c r="F24" s="41"/>
      <c r="G24" s="42" t="s">
        <v>80</v>
      </c>
      <c r="H24" s="43">
        <v>891</v>
      </c>
      <c r="I24" s="44">
        <v>102</v>
      </c>
      <c r="J24" s="45">
        <v>20100</v>
      </c>
      <c r="K24" s="46">
        <v>100</v>
      </c>
      <c r="L24" s="47" t="e">
        <f>#REF!</f>
        <v>#REF!</v>
      </c>
    </row>
    <row r="25" spans="1:12" ht="75" customHeight="1" x14ac:dyDescent="0.25">
      <c r="A25" s="100" t="s">
        <v>10</v>
      </c>
      <c r="B25" s="101" t="s">
        <v>10</v>
      </c>
      <c r="C25" s="101" t="s">
        <v>1</v>
      </c>
      <c r="D25" s="101"/>
      <c r="E25" s="101"/>
      <c r="F25" s="33"/>
      <c r="G25" s="102" t="s">
        <v>30</v>
      </c>
      <c r="H25" s="103">
        <v>891</v>
      </c>
      <c r="I25" s="104">
        <v>103</v>
      </c>
      <c r="J25" s="105"/>
      <c r="K25" s="106"/>
      <c r="L25" s="107" t="e">
        <f>L26+L28+L30</f>
        <v>#REF!</v>
      </c>
    </row>
    <row r="26" spans="1:12" ht="51" customHeight="1" x14ac:dyDescent="0.25">
      <c r="A26" s="125" t="s">
        <v>10</v>
      </c>
      <c r="B26" s="126" t="s">
        <v>10</v>
      </c>
      <c r="C26" s="126" t="s">
        <v>1</v>
      </c>
      <c r="D26" s="126" t="s">
        <v>10</v>
      </c>
      <c r="E26" s="126"/>
      <c r="F26" s="34"/>
      <c r="G26" s="35" t="s">
        <v>94</v>
      </c>
      <c r="H26" s="36">
        <v>891</v>
      </c>
      <c r="I26" s="37">
        <v>103</v>
      </c>
      <c r="J26" s="38">
        <v>20301</v>
      </c>
      <c r="K26" s="39"/>
      <c r="L26" s="54" t="e">
        <f>L27</f>
        <v>#REF!</v>
      </c>
    </row>
    <row r="27" spans="1:12" ht="101.25" customHeight="1" x14ac:dyDescent="0.25">
      <c r="A27" s="127" t="s">
        <v>10</v>
      </c>
      <c r="B27" s="128" t="s">
        <v>10</v>
      </c>
      <c r="C27" s="128" t="s">
        <v>1</v>
      </c>
      <c r="D27" s="128" t="s">
        <v>10</v>
      </c>
      <c r="E27" s="128" t="s">
        <v>10</v>
      </c>
      <c r="F27" s="41"/>
      <c r="G27" s="42" t="s">
        <v>80</v>
      </c>
      <c r="H27" s="43">
        <v>891</v>
      </c>
      <c r="I27" s="44">
        <v>103</v>
      </c>
      <c r="J27" s="45">
        <v>20301</v>
      </c>
      <c r="K27" s="46">
        <v>100</v>
      </c>
      <c r="L27" s="55" t="e">
        <f>#REF!</f>
        <v>#REF!</v>
      </c>
    </row>
    <row r="28" spans="1:12" ht="53.25" customHeight="1" x14ac:dyDescent="0.25">
      <c r="A28" s="125" t="s">
        <v>10</v>
      </c>
      <c r="B28" s="126" t="s">
        <v>10</v>
      </c>
      <c r="C28" s="126" t="s">
        <v>1</v>
      </c>
      <c r="D28" s="126" t="s">
        <v>1</v>
      </c>
      <c r="E28" s="126"/>
      <c r="F28" s="56"/>
      <c r="G28" s="57" t="s">
        <v>95</v>
      </c>
      <c r="H28" s="36">
        <v>891</v>
      </c>
      <c r="I28" s="37">
        <v>103</v>
      </c>
      <c r="J28" s="38">
        <v>20302</v>
      </c>
      <c r="K28" s="39"/>
      <c r="L28" s="54" t="e">
        <f>L29</f>
        <v>#REF!</v>
      </c>
    </row>
    <row r="29" spans="1:12" ht="51.75" customHeight="1" x14ac:dyDescent="0.25">
      <c r="A29" s="127" t="s">
        <v>10</v>
      </c>
      <c r="B29" s="128" t="s">
        <v>10</v>
      </c>
      <c r="C29" s="128" t="s">
        <v>1</v>
      </c>
      <c r="D29" s="128" t="s">
        <v>1</v>
      </c>
      <c r="E29" s="128" t="s">
        <v>10</v>
      </c>
      <c r="F29" s="58"/>
      <c r="G29" s="60" t="s">
        <v>76</v>
      </c>
      <c r="H29" s="43">
        <v>891</v>
      </c>
      <c r="I29" s="44">
        <v>103</v>
      </c>
      <c r="J29" s="45">
        <v>20302</v>
      </c>
      <c r="K29" s="46">
        <v>200</v>
      </c>
      <c r="L29" s="55" t="e">
        <f>#REF!</f>
        <v>#REF!</v>
      </c>
    </row>
    <row r="30" spans="1:12" ht="42.75" customHeight="1" x14ac:dyDescent="0.25">
      <c r="A30" s="125" t="s">
        <v>10</v>
      </c>
      <c r="B30" s="126" t="s">
        <v>10</v>
      </c>
      <c r="C30" s="126" t="s">
        <v>1</v>
      </c>
      <c r="D30" s="126" t="s">
        <v>64</v>
      </c>
      <c r="E30" s="126"/>
      <c r="F30" s="56"/>
      <c r="G30" s="59" t="s">
        <v>13</v>
      </c>
      <c r="H30" s="36">
        <v>891</v>
      </c>
      <c r="I30" s="37">
        <v>103</v>
      </c>
      <c r="J30" s="38">
        <v>20400</v>
      </c>
      <c r="K30" s="39"/>
      <c r="L30" s="54" t="e">
        <f>L31+L32</f>
        <v>#REF!</v>
      </c>
    </row>
    <row r="31" spans="1:12" ht="96.75" customHeight="1" x14ac:dyDescent="0.25">
      <c r="A31" s="127" t="s">
        <v>10</v>
      </c>
      <c r="B31" s="128" t="s">
        <v>10</v>
      </c>
      <c r="C31" s="128" t="s">
        <v>1</v>
      </c>
      <c r="D31" s="128" t="s">
        <v>64</v>
      </c>
      <c r="E31" s="128" t="s">
        <v>10</v>
      </c>
      <c r="F31" s="58"/>
      <c r="G31" s="42" t="s">
        <v>80</v>
      </c>
      <c r="H31" s="43">
        <v>891</v>
      </c>
      <c r="I31" s="44">
        <v>103</v>
      </c>
      <c r="J31" s="45">
        <v>20400</v>
      </c>
      <c r="K31" s="46">
        <v>100</v>
      </c>
      <c r="L31" s="55" t="e">
        <f>#REF!</f>
        <v>#REF!</v>
      </c>
    </row>
    <row r="32" spans="1:12" ht="56.25" customHeight="1" x14ac:dyDescent="0.25">
      <c r="A32" s="127" t="s">
        <v>10</v>
      </c>
      <c r="B32" s="128" t="s">
        <v>10</v>
      </c>
      <c r="C32" s="128" t="s">
        <v>1</v>
      </c>
      <c r="D32" s="128" t="s">
        <v>64</v>
      </c>
      <c r="E32" s="128" t="s">
        <v>1</v>
      </c>
      <c r="F32" s="58"/>
      <c r="G32" s="60" t="s">
        <v>76</v>
      </c>
      <c r="H32" s="43">
        <v>891</v>
      </c>
      <c r="I32" s="44">
        <v>103</v>
      </c>
      <c r="J32" s="45">
        <v>20400</v>
      </c>
      <c r="K32" s="46">
        <v>200</v>
      </c>
      <c r="L32" s="55" t="e">
        <f>#REF!</f>
        <v>#REF!</v>
      </c>
    </row>
    <row r="33" spans="1:12" ht="57" customHeight="1" x14ac:dyDescent="0.25">
      <c r="A33" s="84" t="s">
        <v>1</v>
      </c>
      <c r="B33" s="85"/>
      <c r="C33" s="85"/>
      <c r="D33" s="85"/>
      <c r="E33" s="85"/>
      <c r="F33" s="31"/>
      <c r="G33" s="86" t="s">
        <v>43</v>
      </c>
      <c r="H33" s="87">
        <v>959</v>
      </c>
      <c r="I33" s="88"/>
      <c r="J33" s="89"/>
      <c r="K33" s="90"/>
      <c r="L33" s="91" t="e">
        <f>L34+L39</f>
        <v>#REF!</v>
      </c>
    </row>
    <row r="34" spans="1:12" ht="30" customHeight="1" x14ac:dyDescent="0.25">
      <c r="A34" s="92" t="s">
        <v>1</v>
      </c>
      <c r="B34" s="93" t="s">
        <v>10</v>
      </c>
      <c r="C34" s="93"/>
      <c r="D34" s="93"/>
      <c r="E34" s="93"/>
      <c r="F34" s="32"/>
      <c r="G34" s="94" t="s">
        <v>38</v>
      </c>
      <c r="H34" s="95">
        <v>959</v>
      </c>
      <c r="I34" s="96">
        <v>100</v>
      </c>
      <c r="J34" s="97"/>
      <c r="K34" s="98"/>
      <c r="L34" s="99" t="e">
        <f>L35</f>
        <v>#REF!</v>
      </c>
    </row>
    <row r="35" spans="1:12" ht="36" customHeight="1" x14ac:dyDescent="0.25">
      <c r="A35" s="100" t="s">
        <v>1</v>
      </c>
      <c r="B35" s="101" t="s">
        <v>10</v>
      </c>
      <c r="C35" s="101" t="s">
        <v>10</v>
      </c>
      <c r="D35" s="101"/>
      <c r="E35" s="101"/>
      <c r="F35" s="33"/>
      <c r="G35" s="102" t="s">
        <v>17</v>
      </c>
      <c r="H35" s="103">
        <v>959</v>
      </c>
      <c r="I35" s="104">
        <v>107</v>
      </c>
      <c r="J35" s="105"/>
      <c r="K35" s="106"/>
      <c r="L35" s="107" t="e">
        <f>L36</f>
        <v>#REF!</v>
      </c>
    </row>
    <row r="36" spans="1:12" ht="36.75" customHeight="1" x14ac:dyDescent="0.25">
      <c r="A36" s="125" t="s">
        <v>1</v>
      </c>
      <c r="B36" s="126" t="s">
        <v>10</v>
      </c>
      <c r="C36" s="126" t="s">
        <v>10</v>
      </c>
      <c r="D36" s="126" t="s">
        <v>10</v>
      </c>
      <c r="E36" s="126"/>
      <c r="F36" s="34"/>
      <c r="G36" s="59" t="s">
        <v>18</v>
      </c>
      <c r="H36" s="36">
        <v>959</v>
      </c>
      <c r="I36" s="61">
        <v>107</v>
      </c>
      <c r="J36" s="62">
        <v>20700</v>
      </c>
      <c r="K36" s="39"/>
      <c r="L36" s="54" t="e">
        <f>L37+L38</f>
        <v>#REF!</v>
      </c>
    </row>
    <row r="37" spans="1:12" ht="99" customHeight="1" x14ac:dyDescent="0.25">
      <c r="A37" s="127" t="s">
        <v>1</v>
      </c>
      <c r="B37" s="128" t="s">
        <v>10</v>
      </c>
      <c r="C37" s="128" t="s">
        <v>10</v>
      </c>
      <c r="D37" s="128" t="s">
        <v>10</v>
      </c>
      <c r="E37" s="128" t="s">
        <v>10</v>
      </c>
      <c r="F37" s="41"/>
      <c r="G37" s="42" t="s">
        <v>80</v>
      </c>
      <c r="H37" s="43">
        <v>959</v>
      </c>
      <c r="I37" s="63">
        <v>107</v>
      </c>
      <c r="J37" s="64">
        <v>20700</v>
      </c>
      <c r="K37" s="46">
        <v>100</v>
      </c>
      <c r="L37" s="55" t="e">
        <f>#REF!</f>
        <v>#REF!</v>
      </c>
    </row>
    <row r="38" spans="1:12" ht="46.5" customHeight="1" x14ac:dyDescent="0.25">
      <c r="A38" s="127" t="s">
        <v>1</v>
      </c>
      <c r="B38" s="128" t="s">
        <v>10</v>
      </c>
      <c r="C38" s="128" t="s">
        <v>10</v>
      </c>
      <c r="D38" s="128" t="s">
        <v>10</v>
      </c>
      <c r="E38" s="128" t="s">
        <v>1</v>
      </c>
      <c r="F38" s="41"/>
      <c r="G38" s="60" t="s">
        <v>76</v>
      </c>
      <c r="H38" s="43">
        <v>959</v>
      </c>
      <c r="I38" s="63">
        <v>107</v>
      </c>
      <c r="J38" s="64">
        <v>20700</v>
      </c>
      <c r="K38" s="46">
        <v>200</v>
      </c>
      <c r="L38" s="55" t="e">
        <f>#REF!</f>
        <v>#REF!</v>
      </c>
    </row>
    <row r="39" spans="1:12" ht="54.75" customHeight="1" x14ac:dyDescent="0.25">
      <c r="A39" s="112" t="s">
        <v>1</v>
      </c>
      <c r="B39" s="113" t="s">
        <v>10</v>
      </c>
      <c r="C39" s="113" t="s">
        <v>1</v>
      </c>
      <c r="D39" s="113"/>
      <c r="E39" s="113"/>
      <c r="F39" s="41"/>
      <c r="G39" s="59" t="s">
        <v>74</v>
      </c>
      <c r="H39" s="36">
        <v>959</v>
      </c>
      <c r="I39" s="61">
        <v>107</v>
      </c>
      <c r="J39" s="62">
        <v>200101</v>
      </c>
      <c r="K39" s="114"/>
      <c r="L39" s="115" t="e">
        <f>L40</f>
        <v>#REF!</v>
      </c>
    </row>
    <row r="40" spans="1:12" ht="54" customHeight="1" x14ac:dyDescent="0.25">
      <c r="A40" s="125" t="s">
        <v>1</v>
      </c>
      <c r="B40" s="126" t="s">
        <v>10</v>
      </c>
      <c r="C40" s="126" t="s">
        <v>1</v>
      </c>
      <c r="D40" s="126" t="s">
        <v>10</v>
      </c>
      <c r="E40" s="126"/>
      <c r="F40" s="41"/>
      <c r="G40" s="60" t="s">
        <v>76</v>
      </c>
      <c r="H40" s="43">
        <v>959</v>
      </c>
      <c r="I40" s="63">
        <v>107</v>
      </c>
      <c r="J40" s="64">
        <v>200101</v>
      </c>
      <c r="K40" s="46">
        <v>200</v>
      </c>
      <c r="L40" s="47" t="e">
        <f>#REF!</f>
        <v>#REF!</v>
      </c>
    </row>
    <row r="41" spans="1:12" ht="63" customHeight="1" x14ac:dyDescent="0.25">
      <c r="A41" s="84" t="s">
        <v>64</v>
      </c>
      <c r="B41" s="85"/>
      <c r="C41" s="85"/>
      <c r="D41" s="85"/>
      <c r="E41" s="85"/>
      <c r="F41" s="31"/>
      <c r="G41" s="86" t="s">
        <v>45</v>
      </c>
      <c r="H41" s="87">
        <v>972</v>
      </c>
      <c r="I41" s="88"/>
      <c r="J41" s="89"/>
      <c r="K41" s="90"/>
      <c r="L41" s="91" t="e">
        <f>L42+L66+L74+L78+L82+L88+L92+L104+L108+L70</f>
        <v>#REF!</v>
      </c>
    </row>
    <row r="42" spans="1:12" ht="28.5" customHeight="1" x14ac:dyDescent="0.25">
      <c r="A42" s="92" t="s">
        <v>64</v>
      </c>
      <c r="B42" s="93" t="s">
        <v>10</v>
      </c>
      <c r="C42" s="93"/>
      <c r="D42" s="93"/>
      <c r="E42" s="93"/>
      <c r="F42" s="32"/>
      <c r="G42" s="94" t="s">
        <v>38</v>
      </c>
      <c r="H42" s="95">
        <v>972</v>
      </c>
      <c r="I42" s="96">
        <v>100</v>
      </c>
      <c r="J42" s="97"/>
      <c r="K42" s="98"/>
      <c r="L42" s="99" t="e">
        <f>L43+L52+L55</f>
        <v>#REF!</v>
      </c>
    </row>
    <row r="43" spans="1:12" ht="68.25" customHeight="1" x14ac:dyDescent="0.25">
      <c r="A43" s="100" t="s">
        <v>64</v>
      </c>
      <c r="B43" s="101" t="s">
        <v>10</v>
      </c>
      <c r="C43" s="101" t="s">
        <v>10</v>
      </c>
      <c r="D43" s="101"/>
      <c r="E43" s="101"/>
      <c r="F43" s="33"/>
      <c r="G43" s="102" t="s">
        <v>63</v>
      </c>
      <c r="H43" s="103">
        <v>972</v>
      </c>
      <c r="I43" s="104">
        <v>104</v>
      </c>
      <c r="J43" s="105"/>
      <c r="K43" s="106"/>
      <c r="L43" s="107" t="e">
        <f>L44+L46+L50</f>
        <v>#REF!</v>
      </c>
    </row>
    <row r="44" spans="1:12" ht="56.25" customHeight="1" x14ac:dyDescent="0.25">
      <c r="A44" s="125" t="s">
        <v>64</v>
      </c>
      <c r="B44" s="126" t="s">
        <v>10</v>
      </c>
      <c r="C44" s="126" t="s">
        <v>10</v>
      </c>
      <c r="D44" s="126" t="s">
        <v>10</v>
      </c>
      <c r="E44" s="126"/>
      <c r="F44" s="34"/>
      <c r="G44" s="35" t="s">
        <v>14</v>
      </c>
      <c r="H44" s="36">
        <v>972</v>
      </c>
      <c r="I44" s="37">
        <v>104</v>
      </c>
      <c r="J44" s="38">
        <v>20500</v>
      </c>
      <c r="K44" s="39"/>
      <c r="L44" s="54" t="e">
        <f>L45</f>
        <v>#REF!</v>
      </c>
    </row>
    <row r="45" spans="1:12" ht="100.5" customHeight="1" x14ac:dyDescent="0.25">
      <c r="A45" s="127" t="s">
        <v>64</v>
      </c>
      <c r="B45" s="128" t="s">
        <v>10</v>
      </c>
      <c r="C45" s="128" t="s">
        <v>10</v>
      </c>
      <c r="D45" s="128" t="s">
        <v>10</v>
      </c>
      <c r="E45" s="128" t="s">
        <v>10</v>
      </c>
      <c r="F45" s="41"/>
      <c r="G45" s="42" t="s">
        <v>80</v>
      </c>
      <c r="H45" s="43">
        <v>972</v>
      </c>
      <c r="I45" s="44">
        <v>104</v>
      </c>
      <c r="J45" s="45">
        <v>20500</v>
      </c>
      <c r="K45" s="46">
        <v>100</v>
      </c>
      <c r="L45" s="55" t="e">
        <f>#REF!</f>
        <v>#REF!</v>
      </c>
    </row>
    <row r="46" spans="1:12" ht="54.75" customHeight="1" x14ac:dyDescent="0.25">
      <c r="A46" s="125" t="s">
        <v>64</v>
      </c>
      <c r="B46" s="126" t="s">
        <v>10</v>
      </c>
      <c r="C46" s="126" t="s">
        <v>10</v>
      </c>
      <c r="D46" s="126" t="s">
        <v>1</v>
      </c>
      <c r="E46" s="126"/>
      <c r="F46" s="34"/>
      <c r="G46" s="57" t="s">
        <v>15</v>
      </c>
      <c r="H46" s="36">
        <v>972</v>
      </c>
      <c r="I46" s="37">
        <v>104</v>
      </c>
      <c r="J46" s="38">
        <v>20601</v>
      </c>
      <c r="K46" s="39"/>
      <c r="L46" s="54" t="e">
        <f>L47+L48+L49</f>
        <v>#REF!</v>
      </c>
    </row>
    <row r="47" spans="1:12" ht="97.5" customHeight="1" x14ac:dyDescent="0.25">
      <c r="A47" s="127" t="s">
        <v>64</v>
      </c>
      <c r="B47" s="128" t="s">
        <v>10</v>
      </c>
      <c r="C47" s="128" t="s">
        <v>10</v>
      </c>
      <c r="D47" s="128" t="s">
        <v>1</v>
      </c>
      <c r="E47" s="128" t="s">
        <v>10</v>
      </c>
      <c r="F47" s="41"/>
      <c r="G47" s="42" t="s">
        <v>80</v>
      </c>
      <c r="H47" s="43">
        <v>972</v>
      </c>
      <c r="I47" s="44">
        <v>104</v>
      </c>
      <c r="J47" s="45">
        <v>20601</v>
      </c>
      <c r="K47" s="46">
        <v>100</v>
      </c>
      <c r="L47" s="55" t="e">
        <f>#REF!</f>
        <v>#REF!</v>
      </c>
    </row>
    <row r="48" spans="1:12" ht="51.75" customHeight="1" x14ac:dyDescent="0.25">
      <c r="A48" s="127" t="s">
        <v>64</v>
      </c>
      <c r="B48" s="128" t="s">
        <v>10</v>
      </c>
      <c r="C48" s="128" t="s">
        <v>10</v>
      </c>
      <c r="D48" s="128" t="s">
        <v>1</v>
      </c>
      <c r="E48" s="128" t="s">
        <v>1</v>
      </c>
      <c r="F48" s="58"/>
      <c r="G48" s="60" t="s">
        <v>76</v>
      </c>
      <c r="H48" s="43">
        <v>972</v>
      </c>
      <c r="I48" s="44">
        <v>104</v>
      </c>
      <c r="J48" s="45">
        <v>20601</v>
      </c>
      <c r="K48" s="46">
        <v>200</v>
      </c>
      <c r="L48" s="55" t="e">
        <f>#REF!</f>
        <v>#REF!</v>
      </c>
    </row>
    <row r="49" spans="1:12" ht="37.5" customHeight="1" x14ac:dyDescent="0.25">
      <c r="A49" s="127" t="s">
        <v>64</v>
      </c>
      <c r="B49" s="128" t="s">
        <v>10</v>
      </c>
      <c r="C49" s="128" t="s">
        <v>10</v>
      </c>
      <c r="D49" s="128" t="s">
        <v>1</v>
      </c>
      <c r="E49" s="128" t="s">
        <v>64</v>
      </c>
      <c r="F49" s="41"/>
      <c r="G49" s="42" t="s">
        <v>79</v>
      </c>
      <c r="H49" s="43">
        <v>972</v>
      </c>
      <c r="I49" s="44">
        <v>104</v>
      </c>
      <c r="J49" s="45">
        <v>20601</v>
      </c>
      <c r="K49" s="46">
        <v>800</v>
      </c>
      <c r="L49" s="55" t="e">
        <f>#REF!</f>
        <v>#REF!</v>
      </c>
    </row>
    <row r="50" spans="1:12" ht="60.75" customHeight="1" x14ac:dyDescent="0.25">
      <c r="A50" s="125" t="s">
        <v>64</v>
      </c>
      <c r="B50" s="126" t="s">
        <v>10</v>
      </c>
      <c r="C50" s="126" t="s">
        <v>10</v>
      </c>
      <c r="D50" s="126" t="s">
        <v>64</v>
      </c>
      <c r="E50" s="126"/>
      <c r="F50" s="56"/>
      <c r="G50" s="35" t="s">
        <v>83</v>
      </c>
      <c r="H50" s="36">
        <v>972</v>
      </c>
      <c r="I50" s="37">
        <v>104</v>
      </c>
      <c r="J50" s="38">
        <v>28001</v>
      </c>
      <c r="K50" s="39"/>
      <c r="L50" s="54" t="e">
        <f>L51</f>
        <v>#REF!</v>
      </c>
    </row>
    <row r="51" spans="1:12" ht="63.75" customHeight="1" x14ac:dyDescent="0.25">
      <c r="A51" s="127" t="s">
        <v>64</v>
      </c>
      <c r="B51" s="128" t="s">
        <v>10</v>
      </c>
      <c r="C51" s="128" t="s">
        <v>10</v>
      </c>
      <c r="D51" s="128" t="s">
        <v>64</v>
      </c>
      <c r="E51" s="128" t="s">
        <v>10</v>
      </c>
      <c r="F51" s="58"/>
      <c r="G51" s="42" t="s">
        <v>16</v>
      </c>
      <c r="H51" s="49">
        <v>972</v>
      </c>
      <c r="I51" s="50">
        <v>104</v>
      </c>
      <c r="J51" s="51">
        <v>28001</v>
      </c>
      <c r="K51" s="52">
        <v>200</v>
      </c>
      <c r="L51" s="53" t="e">
        <f>#REF!</f>
        <v>#REF!</v>
      </c>
    </row>
    <row r="52" spans="1:12" ht="25.5" customHeight="1" x14ac:dyDescent="0.25">
      <c r="A52" s="100" t="s">
        <v>64</v>
      </c>
      <c r="B52" s="101" t="s">
        <v>10</v>
      </c>
      <c r="C52" s="101" t="s">
        <v>1</v>
      </c>
      <c r="D52" s="101"/>
      <c r="E52" s="101"/>
      <c r="F52" s="33"/>
      <c r="G52" s="102" t="s">
        <v>6</v>
      </c>
      <c r="H52" s="103">
        <v>972</v>
      </c>
      <c r="I52" s="108">
        <v>111</v>
      </c>
      <c r="J52" s="109"/>
      <c r="K52" s="106"/>
      <c r="L52" s="107" t="e">
        <f>L53</f>
        <v>#REF!</v>
      </c>
    </row>
    <row r="53" spans="1:12" ht="38.25" customHeight="1" x14ac:dyDescent="0.25">
      <c r="A53" s="125" t="s">
        <v>64</v>
      </c>
      <c r="B53" s="126" t="s">
        <v>10</v>
      </c>
      <c r="C53" s="126" t="s">
        <v>1</v>
      </c>
      <c r="D53" s="126" t="s">
        <v>10</v>
      </c>
      <c r="E53" s="126"/>
      <c r="F53" s="34"/>
      <c r="G53" s="35" t="s">
        <v>7</v>
      </c>
      <c r="H53" s="36">
        <v>972</v>
      </c>
      <c r="I53" s="61">
        <v>111</v>
      </c>
      <c r="J53" s="62">
        <v>700100</v>
      </c>
      <c r="K53" s="39"/>
      <c r="L53" s="40" t="e">
        <f>L54</f>
        <v>#REF!</v>
      </c>
    </row>
    <row r="54" spans="1:12" ht="21" customHeight="1" x14ac:dyDescent="0.25">
      <c r="A54" s="127" t="s">
        <v>64</v>
      </c>
      <c r="B54" s="128" t="s">
        <v>10</v>
      </c>
      <c r="C54" s="128" t="s">
        <v>1</v>
      </c>
      <c r="D54" s="128" t="s">
        <v>10</v>
      </c>
      <c r="E54" s="128" t="s">
        <v>10</v>
      </c>
      <c r="F54" s="41"/>
      <c r="G54" s="42" t="s">
        <v>57</v>
      </c>
      <c r="H54" s="43">
        <v>972</v>
      </c>
      <c r="I54" s="63">
        <v>111</v>
      </c>
      <c r="J54" s="64">
        <v>700100</v>
      </c>
      <c r="K54" s="46">
        <v>800</v>
      </c>
      <c r="L54" s="47" t="e">
        <f>#REF!</f>
        <v>#REF!</v>
      </c>
    </row>
    <row r="55" spans="1:12" ht="25.5" customHeight="1" x14ac:dyDescent="0.25">
      <c r="A55" s="100" t="s">
        <v>64</v>
      </c>
      <c r="B55" s="101" t="s">
        <v>10</v>
      </c>
      <c r="C55" s="101" t="s">
        <v>64</v>
      </c>
      <c r="D55" s="101"/>
      <c r="E55" s="101"/>
      <c r="F55" s="33"/>
      <c r="G55" s="102" t="s">
        <v>4</v>
      </c>
      <c r="H55" s="103">
        <v>972</v>
      </c>
      <c r="I55" s="108">
        <v>113</v>
      </c>
      <c r="J55" s="109"/>
      <c r="K55" s="106"/>
      <c r="L55" s="107" t="e">
        <f>L56+L58+L60+L62+L64</f>
        <v>#REF!</v>
      </c>
    </row>
    <row r="56" spans="1:12" ht="65.25" customHeight="1" x14ac:dyDescent="0.25">
      <c r="A56" s="125" t="s">
        <v>64</v>
      </c>
      <c r="B56" s="126" t="s">
        <v>10</v>
      </c>
      <c r="C56" s="126" t="s">
        <v>64</v>
      </c>
      <c r="D56" s="126" t="s">
        <v>10</v>
      </c>
      <c r="E56" s="126"/>
      <c r="F56" s="34"/>
      <c r="G56" s="35" t="s">
        <v>19</v>
      </c>
      <c r="H56" s="36">
        <v>972</v>
      </c>
      <c r="I56" s="61">
        <v>113</v>
      </c>
      <c r="J56" s="62">
        <v>900100</v>
      </c>
      <c r="K56" s="39"/>
      <c r="L56" s="40" t="e">
        <f>L57</f>
        <v>#REF!</v>
      </c>
    </row>
    <row r="57" spans="1:12" ht="48.75" customHeight="1" x14ac:dyDescent="0.25">
      <c r="A57" s="127" t="s">
        <v>64</v>
      </c>
      <c r="B57" s="128" t="s">
        <v>10</v>
      </c>
      <c r="C57" s="128" t="s">
        <v>64</v>
      </c>
      <c r="D57" s="128" t="s">
        <v>10</v>
      </c>
      <c r="E57" s="128" t="s">
        <v>10</v>
      </c>
      <c r="F57" s="41"/>
      <c r="G57" s="60" t="s">
        <v>76</v>
      </c>
      <c r="H57" s="43">
        <v>972</v>
      </c>
      <c r="I57" s="63">
        <v>113</v>
      </c>
      <c r="J57" s="64">
        <v>900100</v>
      </c>
      <c r="K57" s="46">
        <v>200</v>
      </c>
      <c r="L57" s="47" t="e">
        <f>#REF!</f>
        <v>#REF!</v>
      </c>
    </row>
    <row r="58" spans="1:12" ht="90.75" customHeight="1" x14ac:dyDescent="0.25">
      <c r="A58" s="125" t="s">
        <v>64</v>
      </c>
      <c r="B58" s="126" t="s">
        <v>10</v>
      </c>
      <c r="C58" s="126" t="s">
        <v>64</v>
      </c>
      <c r="D58" s="126" t="s">
        <v>1</v>
      </c>
      <c r="E58" s="126"/>
      <c r="F58" s="34"/>
      <c r="G58" s="35" t="s">
        <v>20</v>
      </c>
      <c r="H58" s="36">
        <v>972</v>
      </c>
      <c r="I58" s="61">
        <v>113</v>
      </c>
      <c r="J58" s="62">
        <v>920100</v>
      </c>
      <c r="K58" s="39"/>
      <c r="L58" s="40" t="e">
        <f>L59</f>
        <v>#REF!</v>
      </c>
    </row>
    <row r="59" spans="1:12" ht="20.25" customHeight="1" x14ac:dyDescent="0.25">
      <c r="A59" s="127" t="s">
        <v>64</v>
      </c>
      <c r="B59" s="128" t="s">
        <v>10</v>
      </c>
      <c r="C59" s="128" t="s">
        <v>64</v>
      </c>
      <c r="D59" s="128" t="s">
        <v>1</v>
      </c>
      <c r="E59" s="128" t="s">
        <v>10</v>
      </c>
      <c r="F59" s="41"/>
      <c r="G59" s="66" t="s">
        <v>35</v>
      </c>
      <c r="H59" s="43">
        <v>972</v>
      </c>
      <c r="I59" s="63">
        <v>113</v>
      </c>
      <c r="J59" s="64">
        <v>920100</v>
      </c>
      <c r="K59" s="46">
        <v>600</v>
      </c>
      <c r="L59" s="47" t="e">
        <f>#REF!</f>
        <v>#REF!</v>
      </c>
    </row>
    <row r="60" spans="1:12" ht="38.25" customHeight="1" x14ac:dyDescent="0.25">
      <c r="A60" s="125" t="s">
        <v>64</v>
      </c>
      <c r="B60" s="126" t="s">
        <v>10</v>
      </c>
      <c r="C60" s="126" t="s">
        <v>64</v>
      </c>
      <c r="D60" s="126" t="s">
        <v>64</v>
      </c>
      <c r="E60" s="126"/>
      <c r="F60" s="34"/>
      <c r="G60" s="35" t="s">
        <v>92</v>
      </c>
      <c r="H60" s="36">
        <v>972</v>
      </c>
      <c r="I60" s="61">
        <v>113</v>
      </c>
      <c r="J60" s="62">
        <v>920200</v>
      </c>
      <c r="K60" s="39"/>
      <c r="L60" s="40" t="e">
        <f>L61</f>
        <v>#REF!</v>
      </c>
    </row>
    <row r="61" spans="1:12" ht="54" customHeight="1" x14ac:dyDescent="0.25">
      <c r="A61" s="127" t="s">
        <v>64</v>
      </c>
      <c r="B61" s="128" t="s">
        <v>10</v>
      </c>
      <c r="C61" s="128" t="s">
        <v>64</v>
      </c>
      <c r="D61" s="128" t="s">
        <v>64</v>
      </c>
      <c r="E61" s="128" t="s">
        <v>10</v>
      </c>
      <c r="F61" s="41"/>
      <c r="G61" s="60" t="s">
        <v>76</v>
      </c>
      <c r="H61" s="43">
        <v>972</v>
      </c>
      <c r="I61" s="63">
        <v>113</v>
      </c>
      <c r="J61" s="64">
        <v>920200</v>
      </c>
      <c r="K61" s="46">
        <v>200</v>
      </c>
      <c r="L61" s="47" t="e">
        <f>#REF!</f>
        <v>#REF!</v>
      </c>
    </row>
    <row r="62" spans="1:12" ht="63" customHeight="1" x14ac:dyDescent="0.25">
      <c r="A62" s="125" t="s">
        <v>64</v>
      </c>
      <c r="B62" s="126" t="s">
        <v>10</v>
      </c>
      <c r="C62" s="126" t="s">
        <v>64</v>
      </c>
      <c r="D62" s="126" t="s">
        <v>65</v>
      </c>
      <c r="E62" s="126"/>
      <c r="F62" s="34"/>
      <c r="G62" s="35" t="s">
        <v>93</v>
      </c>
      <c r="H62" s="36">
        <v>972</v>
      </c>
      <c r="I62" s="61">
        <v>113</v>
      </c>
      <c r="J62" s="62">
        <v>920500</v>
      </c>
      <c r="K62" s="39"/>
      <c r="L62" s="40" t="e">
        <f>L63</f>
        <v>#REF!</v>
      </c>
    </row>
    <row r="63" spans="1:12" ht="38.25" customHeight="1" x14ac:dyDescent="0.25">
      <c r="A63" s="127" t="s">
        <v>64</v>
      </c>
      <c r="B63" s="128" t="s">
        <v>10</v>
      </c>
      <c r="C63" s="128" t="s">
        <v>64</v>
      </c>
      <c r="D63" s="128" t="s">
        <v>65</v>
      </c>
      <c r="E63" s="128" t="s">
        <v>10</v>
      </c>
      <c r="F63" s="48"/>
      <c r="G63" s="60" t="s">
        <v>77</v>
      </c>
      <c r="H63" s="43">
        <v>972</v>
      </c>
      <c r="I63" s="63">
        <v>113</v>
      </c>
      <c r="J63" s="64">
        <v>920500</v>
      </c>
      <c r="K63" s="46">
        <v>800</v>
      </c>
      <c r="L63" s="47" t="e">
        <f>#REF!</f>
        <v>#REF!</v>
      </c>
    </row>
    <row r="64" spans="1:12" ht="61.5" customHeight="1" x14ac:dyDescent="0.25">
      <c r="A64" s="125" t="s">
        <v>64</v>
      </c>
      <c r="B64" s="126" t="s">
        <v>10</v>
      </c>
      <c r="C64" s="126" t="s">
        <v>64</v>
      </c>
      <c r="D64" s="126" t="s">
        <v>66</v>
      </c>
      <c r="E64" s="126"/>
      <c r="F64" s="34"/>
      <c r="G64" s="35" t="s">
        <v>21</v>
      </c>
      <c r="H64" s="36">
        <v>972</v>
      </c>
      <c r="I64" s="61">
        <v>113</v>
      </c>
      <c r="J64" s="62">
        <v>920300</v>
      </c>
      <c r="K64" s="39"/>
      <c r="L64" s="40" t="e">
        <f>L65</f>
        <v>#REF!</v>
      </c>
    </row>
    <row r="65" spans="1:12" ht="51.75" customHeight="1" x14ac:dyDescent="0.25">
      <c r="A65" s="127" t="s">
        <v>64</v>
      </c>
      <c r="B65" s="128" t="s">
        <v>10</v>
      </c>
      <c r="C65" s="128" t="s">
        <v>64</v>
      </c>
      <c r="D65" s="128" t="s">
        <v>66</v>
      </c>
      <c r="E65" s="128" t="s">
        <v>10</v>
      </c>
      <c r="F65" s="41"/>
      <c r="G65" s="60" t="s">
        <v>76</v>
      </c>
      <c r="H65" s="43">
        <v>972</v>
      </c>
      <c r="I65" s="63">
        <v>113</v>
      </c>
      <c r="J65" s="64">
        <v>920300</v>
      </c>
      <c r="K65" s="46">
        <v>200</v>
      </c>
      <c r="L65" s="47" t="e">
        <f>#REF!</f>
        <v>#REF!</v>
      </c>
    </row>
    <row r="66" spans="1:12" ht="38.25" customHeight="1" x14ac:dyDescent="0.25">
      <c r="A66" s="120" t="s">
        <v>64</v>
      </c>
      <c r="B66" s="121" t="s">
        <v>1</v>
      </c>
      <c r="C66" s="121"/>
      <c r="D66" s="121"/>
      <c r="E66" s="121"/>
      <c r="F66" s="141"/>
      <c r="G66" s="142" t="s">
        <v>22</v>
      </c>
      <c r="H66" s="87">
        <v>972</v>
      </c>
      <c r="I66" s="117">
        <v>300</v>
      </c>
      <c r="J66" s="143"/>
      <c r="K66" s="144"/>
      <c r="L66" s="123" t="e">
        <f>L67</f>
        <v>#REF!</v>
      </c>
    </row>
    <row r="67" spans="1:12" ht="56.25" customHeight="1" x14ac:dyDescent="0.25">
      <c r="A67" s="100" t="s">
        <v>64</v>
      </c>
      <c r="B67" s="101" t="s">
        <v>1</v>
      </c>
      <c r="C67" s="101" t="s">
        <v>10</v>
      </c>
      <c r="D67" s="101"/>
      <c r="E67" s="101"/>
      <c r="F67" s="145"/>
      <c r="G67" s="102" t="s">
        <v>32</v>
      </c>
      <c r="H67" s="103">
        <v>972</v>
      </c>
      <c r="I67" s="104">
        <v>309</v>
      </c>
      <c r="J67" s="105"/>
      <c r="K67" s="106" t="s">
        <v>3</v>
      </c>
      <c r="L67" s="107" t="e">
        <f>L68</f>
        <v>#REF!</v>
      </c>
    </row>
    <row r="68" spans="1:12" ht="55.5" customHeight="1" x14ac:dyDescent="0.25">
      <c r="A68" s="125" t="s">
        <v>64</v>
      </c>
      <c r="B68" s="126" t="s">
        <v>1</v>
      </c>
      <c r="C68" s="126" t="s">
        <v>10</v>
      </c>
      <c r="D68" s="126" t="s">
        <v>10</v>
      </c>
      <c r="E68" s="126"/>
      <c r="F68" s="129"/>
      <c r="G68" s="146" t="s">
        <v>91</v>
      </c>
      <c r="H68" s="147">
        <v>972</v>
      </c>
      <c r="I68" s="148">
        <v>309</v>
      </c>
      <c r="J68" s="149">
        <v>2190300</v>
      </c>
      <c r="K68" s="150"/>
      <c r="L68" s="151" t="e">
        <f>L69</f>
        <v>#REF!</v>
      </c>
    </row>
    <row r="69" spans="1:12" ht="49.5" customHeight="1" x14ac:dyDescent="0.25">
      <c r="A69" s="127" t="s">
        <v>64</v>
      </c>
      <c r="B69" s="128" t="s">
        <v>1</v>
      </c>
      <c r="C69" s="128" t="s">
        <v>10</v>
      </c>
      <c r="D69" s="128" t="s">
        <v>10</v>
      </c>
      <c r="E69" s="128" t="s">
        <v>10</v>
      </c>
      <c r="F69" s="41"/>
      <c r="G69" s="60" t="s">
        <v>76</v>
      </c>
      <c r="H69" s="43">
        <v>972</v>
      </c>
      <c r="I69" s="44">
        <v>309</v>
      </c>
      <c r="J69" s="45">
        <v>2190300</v>
      </c>
      <c r="K69" s="46">
        <v>200</v>
      </c>
      <c r="L69" s="55" t="e">
        <f>#REF!</f>
        <v>#REF!</v>
      </c>
    </row>
    <row r="70" spans="1:12" ht="13.8" x14ac:dyDescent="0.25">
      <c r="A70" s="120" t="s">
        <v>64</v>
      </c>
      <c r="B70" s="121" t="s">
        <v>64</v>
      </c>
      <c r="C70" s="121"/>
      <c r="D70" s="121"/>
      <c r="E70" s="121"/>
      <c r="F70" s="122"/>
      <c r="G70" s="116" t="s">
        <v>81</v>
      </c>
      <c r="H70" s="87">
        <v>972</v>
      </c>
      <c r="I70" s="117">
        <v>400</v>
      </c>
      <c r="J70" s="118"/>
      <c r="K70" s="119"/>
      <c r="L70" s="123">
        <f>L71</f>
        <v>100</v>
      </c>
    </row>
    <row r="71" spans="1:12" ht="27.75" customHeight="1" x14ac:dyDescent="0.25">
      <c r="A71" s="100" t="s">
        <v>64</v>
      </c>
      <c r="B71" s="101" t="s">
        <v>64</v>
      </c>
      <c r="C71" s="101" t="s">
        <v>10</v>
      </c>
      <c r="D71" s="101"/>
      <c r="E71" s="101"/>
      <c r="F71" s="152"/>
      <c r="G71" s="155" t="s">
        <v>82</v>
      </c>
      <c r="H71" s="103">
        <v>972</v>
      </c>
      <c r="I71" s="104">
        <v>401</v>
      </c>
      <c r="J71" s="153"/>
      <c r="K71" s="154"/>
      <c r="L71" s="107">
        <f>L72</f>
        <v>100</v>
      </c>
    </row>
    <row r="72" spans="1:12" ht="57.75" customHeight="1" x14ac:dyDescent="0.25">
      <c r="A72" s="125" t="s">
        <v>64</v>
      </c>
      <c r="B72" s="126" t="s">
        <v>64</v>
      </c>
      <c r="C72" s="126" t="s">
        <v>10</v>
      </c>
      <c r="D72" s="126" t="s">
        <v>10</v>
      </c>
      <c r="E72" s="126"/>
      <c r="F72" s="41"/>
      <c r="G72" s="59" t="s">
        <v>90</v>
      </c>
      <c r="H72" s="36">
        <v>972</v>
      </c>
      <c r="I72" s="37">
        <v>401</v>
      </c>
      <c r="J72" s="38">
        <v>7950300</v>
      </c>
      <c r="K72" s="46"/>
      <c r="L72" s="54">
        <v>100</v>
      </c>
    </row>
    <row r="73" spans="1:12" ht="48.75" customHeight="1" x14ac:dyDescent="0.25">
      <c r="A73" s="127" t="s">
        <v>64</v>
      </c>
      <c r="B73" s="128" t="s">
        <v>64</v>
      </c>
      <c r="C73" s="128" t="s">
        <v>10</v>
      </c>
      <c r="D73" s="128" t="s">
        <v>10</v>
      </c>
      <c r="E73" s="128" t="s">
        <v>10</v>
      </c>
      <c r="F73" s="41"/>
      <c r="G73" s="60" t="s">
        <v>76</v>
      </c>
      <c r="H73" s="43">
        <v>972</v>
      </c>
      <c r="I73" s="65">
        <v>401</v>
      </c>
      <c r="J73" s="51">
        <v>7950300</v>
      </c>
      <c r="K73" s="46">
        <v>200</v>
      </c>
      <c r="L73" s="55">
        <v>100</v>
      </c>
    </row>
    <row r="74" spans="1:12" ht="36.75" customHeight="1" x14ac:dyDescent="0.25">
      <c r="A74" s="92" t="s">
        <v>64</v>
      </c>
      <c r="B74" s="93" t="s">
        <v>65</v>
      </c>
      <c r="C74" s="93"/>
      <c r="D74" s="93"/>
      <c r="E74" s="93"/>
      <c r="F74" s="32"/>
      <c r="G74" s="94" t="s">
        <v>23</v>
      </c>
      <c r="H74" s="95">
        <v>972</v>
      </c>
      <c r="I74" s="96">
        <v>500</v>
      </c>
      <c r="J74" s="97"/>
      <c r="K74" s="98"/>
      <c r="L74" s="99" t="e">
        <f>L75</f>
        <v>#REF!</v>
      </c>
    </row>
    <row r="75" spans="1:12" ht="27.75" customHeight="1" x14ac:dyDescent="0.25">
      <c r="A75" s="100" t="s">
        <v>64</v>
      </c>
      <c r="B75" s="101" t="s">
        <v>65</v>
      </c>
      <c r="C75" s="101" t="s">
        <v>10</v>
      </c>
      <c r="D75" s="101"/>
      <c r="E75" s="101"/>
      <c r="F75" s="33"/>
      <c r="G75" s="102" t="s">
        <v>5</v>
      </c>
      <c r="H75" s="103">
        <v>972</v>
      </c>
      <c r="I75" s="104">
        <v>503</v>
      </c>
      <c r="J75" s="105"/>
      <c r="K75" s="106"/>
      <c r="L75" s="107" t="e">
        <f>L76</f>
        <v>#REF!</v>
      </c>
    </row>
    <row r="76" spans="1:12" ht="23.25" customHeight="1" x14ac:dyDescent="0.25">
      <c r="A76" s="125" t="s">
        <v>64</v>
      </c>
      <c r="B76" s="126" t="s">
        <v>65</v>
      </c>
      <c r="C76" s="126" t="s">
        <v>10</v>
      </c>
      <c r="D76" s="126" t="s">
        <v>10</v>
      </c>
      <c r="E76" s="126"/>
      <c r="F76" s="56"/>
      <c r="G76" s="35" t="s">
        <v>39</v>
      </c>
      <c r="H76" s="36">
        <v>972</v>
      </c>
      <c r="I76" s="37">
        <v>503</v>
      </c>
      <c r="J76" s="38">
        <v>6000000</v>
      </c>
      <c r="K76" s="39"/>
      <c r="L76" s="40" t="e">
        <f>L77</f>
        <v>#REF!</v>
      </c>
    </row>
    <row r="77" spans="1:12" ht="45.75" customHeight="1" x14ac:dyDescent="0.25">
      <c r="A77" s="127" t="s">
        <v>64</v>
      </c>
      <c r="B77" s="128" t="s">
        <v>65</v>
      </c>
      <c r="C77" s="128" t="s">
        <v>10</v>
      </c>
      <c r="D77" s="128" t="s">
        <v>10</v>
      </c>
      <c r="E77" s="128" t="s">
        <v>10</v>
      </c>
      <c r="F77" s="41"/>
      <c r="G77" s="60" t="s">
        <v>76</v>
      </c>
      <c r="H77" s="43">
        <v>972</v>
      </c>
      <c r="I77" s="44">
        <v>503</v>
      </c>
      <c r="J77" s="45">
        <v>6000000</v>
      </c>
      <c r="K77" s="46">
        <v>200</v>
      </c>
      <c r="L77" s="47" t="e">
        <f>#REF!</f>
        <v>#REF!</v>
      </c>
    </row>
    <row r="78" spans="1:12" ht="30.75" customHeight="1" x14ac:dyDescent="0.25">
      <c r="A78" s="92" t="s">
        <v>64</v>
      </c>
      <c r="B78" s="93" t="s">
        <v>66</v>
      </c>
      <c r="C78" s="93"/>
      <c r="D78" s="93"/>
      <c r="E78" s="93"/>
      <c r="F78" s="32"/>
      <c r="G78" s="94" t="s">
        <v>26</v>
      </c>
      <c r="H78" s="95">
        <v>972</v>
      </c>
      <c r="I78" s="96">
        <v>600</v>
      </c>
      <c r="J78" s="97"/>
      <c r="K78" s="98"/>
      <c r="L78" s="99" t="e">
        <f>L79</f>
        <v>#REF!</v>
      </c>
    </row>
    <row r="79" spans="1:12" ht="33.75" customHeight="1" x14ac:dyDescent="0.25">
      <c r="A79" s="100" t="s">
        <v>64</v>
      </c>
      <c r="B79" s="101" t="s">
        <v>66</v>
      </c>
      <c r="C79" s="101" t="s">
        <v>10</v>
      </c>
      <c r="D79" s="101"/>
      <c r="E79" s="101"/>
      <c r="F79" s="33"/>
      <c r="G79" s="102" t="s">
        <v>27</v>
      </c>
      <c r="H79" s="103">
        <v>972</v>
      </c>
      <c r="I79" s="104">
        <v>605</v>
      </c>
      <c r="J79" s="105"/>
      <c r="K79" s="106"/>
      <c r="L79" s="107" t="e">
        <f>L80</f>
        <v>#REF!</v>
      </c>
    </row>
    <row r="80" spans="1:12" ht="51" customHeight="1" x14ac:dyDescent="0.25">
      <c r="A80" s="125" t="s">
        <v>64</v>
      </c>
      <c r="B80" s="126" t="s">
        <v>66</v>
      </c>
      <c r="C80" s="126" t="s">
        <v>10</v>
      </c>
      <c r="D80" s="126" t="s">
        <v>10</v>
      </c>
      <c r="E80" s="126"/>
      <c r="F80" s="56"/>
      <c r="G80" s="35" t="s">
        <v>28</v>
      </c>
      <c r="H80" s="36">
        <v>972</v>
      </c>
      <c r="I80" s="37">
        <v>605</v>
      </c>
      <c r="J80" s="38">
        <v>4100100</v>
      </c>
      <c r="K80" s="39"/>
      <c r="L80" s="40" t="e">
        <f>L81</f>
        <v>#REF!</v>
      </c>
    </row>
    <row r="81" spans="1:12" ht="46.5" customHeight="1" x14ac:dyDescent="0.25">
      <c r="A81" s="127" t="s">
        <v>64</v>
      </c>
      <c r="B81" s="128" t="s">
        <v>66</v>
      </c>
      <c r="C81" s="128" t="s">
        <v>10</v>
      </c>
      <c r="D81" s="128" t="s">
        <v>10</v>
      </c>
      <c r="E81" s="128" t="s">
        <v>10</v>
      </c>
      <c r="F81" s="58"/>
      <c r="G81" s="60" t="s">
        <v>76</v>
      </c>
      <c r="H81" s="43">
        <v>972</v>
      </c>
      <c r="I81" s="44">
        <v>605</v>
      </c>
      <c r="J81" s="45">
        <v>4100100</v>
      </c>
      <c r="K81" s="46">
        <v>200</v>
      </c>
      <c r="L81" s="47" t="e">
        <f>#REF!</f>
        <v>#REF!</v>
      </c>
    </row>
    <row r="82" spans="1:12" ht="25.5" customHeight="1" x14ac:dyDescent="0.25">
      <c r="A82" s="92" t="s">
        <v>64</v>
      </c>
      <c r="B82" s="93" t="s">
        <v>67</v>
      </c>
      <c r="C82" s="93"/>
      <c r="D82" s="93"/>
      <c r="E82" s="93"/>
      <c r="F82" s="32"/>
      <c r="G82" s="94" t="s">
        <v>25</v>
      </c>
      <c r="H82" s="95">
        <v>972</v>
      </c>
      <c r="I82" s="96">
        <v>700</v>
      </c>
      <c r="J82" s="97"/>
      <c r="K82" s="98"/>
      <c r="L82" s="99" t="e">
        <f>L83</f>
        <v>#REF!</v>
      </c>
    </row>
    <row r="83" spans="1:12" ht="30.75" customHeight="1" x14ac:dyDescent="0.25">
      <c r="A83" s="100" t="s">
        <v>64</v>
      </c>
      <c r="B83" s="101" t="s">
        <v>67</v>
      </c>
      <c r="C83" s="101" t="s">
        <v>10</v>
      </c>
      <c r="D83" s="101"/>
      <c r="E83" s="101"/>
      <c r="F83" s="33"/>
      <c r="G83" s="102" t="s">
        <v>9</v>
      </c>
      <c r="H83" s="103">
        <v>972</v>
      </c>
      <c r="I83" s="104">
        <v>707</v>
      </c>
      <c r="J83" s="105"/>
      <c r="K83" s="106"/>
      <c r="L83" s="107" t="e">
        <f>L84+L86</f>
        <v>#REF!</v>
      </c>
    </row>
    <row r="84" spans="1:12" ht="36" customHeight="1" x14ac:dyDescent="0.25">
      <c r="A84" s="125" t="s">
        <v>64</v>
      </c>
      <c r="B84" s="126" t="s">
        <v>67</v>
      </c>
      <c r="C84" s="126" t="s">
        <v>10</v>
      </c>
      <c r="D84" s="126" t="s">
        <v>10</v>
      </c>
      <c r="E84" s="126"/>
      <c r="F84" s="56"/>
      <c r="G84" s="67" t="s">
        <v>54</v>
      </c>
      <c r="H84" s="36">
        <v>972</v>
      </c>
      <c r="I84" s="61">
        <v>707</v>
      </c>
      <c r="J84" s="38">
        <v>4310000</v>
      </c>
      <c r="K84" s="39"/>
      <c r="L84" s="54" t="e">
        <f>L85</f>
        <v>#REF!</v>
      </c>
    </row>
    <row r="85" spans="1:12" ht="49.5" customHeight="1" x14ac:dyDescent="0.25">
      <c r="A85" s="127" t="s">
        <v>64</v>
      </c>
      <c r="B85" s="128" t="s">
        <v>67</v>
      </c>
      <c r="C85" s="128" t="s">
        <v>10</v>
      </c>
      <c r="D85" s="128" t="s">
        <v>10</v>
      </c>
      <c r="E85" s="128" t="s">
        <v>10</v>
      </c>
      <c r="F85" s="58"/>
      <c r="G85" s="60" t="s">
        <v>76</v>
      </c>
      <c r="H85" s="43">
        <v>972</v>
      </c>
      <c r="I85" s="63">
        <v>707</v>
      </c>
      <c r="J85" s="45">
        <v>4310000</v>
      </c>
      <c r="K85" s="46">
        <v>200</v>
      </c>
      <c r="L85" s="55" t="e">
        <f>#REF!</f>
        <v>#REF!</v>
      </c>
    </row>
    <row r="86" spans="1:12" ht="41.25" customHeight="1" x14ac:dyDescent="0.25">
      <c r="A86" s="125" t="s">
        <v>64</v>
      </c>
      <c r="B86" s="126" t="s">
        <v>67</v>
      </c>
      <c r="C86" s="126" t="s">
        <v>1</v>
      </c>
      <c r="D86" s="126" t="s">
        <v>10</v>
      </c>
      <c r="E86" s="126"/>
      <c r="F86" s="34"/>
      <c r="G86" s="35" t="s">
        <v>55</v>
      </c>
      <c r="H86" s="36">
        <v>972</v>
      </c>
      <c r="I86" s="61">
        <v>707</v>
      </c>
      <c r="J86" s="38">
        <v>7950200</v>
      </c>
      <c r="K86" s="39"/>
      <c r="L86" s="54">
        <f>L87</f>
        <v>300</v>
      </c>
    </row>
    <row r="87" spans="1:12" ht="58.5" customHeight="1" x14ac:dyDescent="0.25">
      <c r="A87" s="127" t="s">
        <v>64</v>
      </c>
      <c r="B87" s="128" t="s">
        <v>67</v>
      </c>
      <c r="C87" s="128" t="s">
        <v>1</v>
      </c>
      <c r="D87" s="128" t="s">
        <v>10</v>
      </c>
      <c r="E87" s="128" t="s">
        <v>10</v>
      </c>
      <c r="F87" s="41"/>
      <c r="G87" s="60" t="s">
        <v>76</v>
      </c>
      <c r="H87" s="43">
        <v>972</v>
      </c>
      <c r="I87" s="63">
        <v>707</v>
      </c>
      <c r="J87" s="45">
        <v>7950200</v>
      </c>
      <c r="K87" s="46">
        <v>200</v>
      </c>
      <c r="L87" s="55">
        <v>300</v>
      </c>
    </row>
    <row r="88" spans="1:12" ht="26.25" customHeight="1" x14ac:dyDescent="0.25">
      <c r="A88" s="92" t="s">
        <v>64</v>
      </c>
      <c r="B88" s="93" t="s">
        <v>68</v>
      </c>
      <c r="C88" s="93"/>
      <c r="D88" s="93"/>
      <c r="E88" s="93"/>
      <c r="F88" s="32"/>
      <c r="G88" s="94" t="s">
        <v>31</v>
      </c>
      <c r="H88" s="95">
        <v>972</v>
      </c>
      <c r="I88" s="96">
        <v>800</v>
      </c>
      <c r="J88" s="97"/>
      <c r="K88" s="98"/>
      <c r="L88" s="99" t="e">
        <f>L89</f>
        <v>#REF!</v>
      </c>
    </row>
    <row r="89" spans="1:12" ht="32.25" customHeight="1" x14ac:dyDescent="0.25">
      <c r="A89" s="100" t="s">
        <v>64</v>
      </c>
      <c r="B89" s="101" t="s">
        <v>68</v>
      </c>
      <c r="C89" s="101" t="s">
        <v>10</v>
      </c>
      <c r="D89" s="101"/>
      <c r="E89" s="101"/>
      <c r="F89" s="33"/>
      <c r="G89" s="102" t="s">
        <v>42</v>
      </c>
      <c r="H89" s="103">
        <v>972</v>
      </c>
      <c r="I89" s="104">
        <v>801</v>
      </c>
      <c r="J89" s="105"/>
      <c r="K89" s="106"/>
      <c r="L89" s="107" t="e">
        <f>L90</f>
        <v>#REF!</v>
      </c>
    </row>
    <row r="90" spans="1:12" ht="63.75" customHeight="1" x14ac:dyDescent="0.25">
      <c r="A90" s="125" t="s">
        <v>64</v>
      </c>
      <c r="B90" s="126" t="s">
        <v>68</v>
      </c>
      <c r="C90" s="126" t="s">
        <v>10</v>
      </c>
      <c r="D90" s="126" t="s">
        <v>10</v>
      </c>
      <c r="E90" s="126"/>
      <c r="F90" s="34"/>
      <c r="G90" s="68" t="s">
        <v>89</v>
      </c>
      <c r="H90" s="36">
        <v>972</v>
      </c>
      <c r="I90" s="61">
        <v>801</v>
      </c>
      <c r="J90" s="38">
        <v>4400300</v>
      </c>
      <c r="K90" s="36"/>
      <c r="L90" s="54" t="e">
        <f>L91</f>
        <v>#REF!</v>
      </c>
    </row>
    <row r="91" spans="1:12" ht="56.25" customHeight="1" x14ac:dyDescent="0.25">
      <c r="A91" s="127" t="s">
        <v>64</v>
      </c>
      <c r="B91" s="128" t="s">
        <v>68</v>
      </c>
      <c r="C91" s="128" t="s">
        <v>10</v>
      </c>
      <c r="D91" s="128" t="s">
        <v>10</v>
      </c>
      <c r="E91" s="128" t="s">
        <v>10</v>
      </c>
      <c r="F91" s="41"/>
      <c r="G91" s="60" t="s">
        <v>76</v>
      </c>
      <c r="H91" s="43">
        <v>972</v>
      </c>
      <c r="I91" s="63">
        <v>801</v>
      </c>
      <c r="J91" s="45">
        <v>4400300</v>
      </c>
      <c r="K91" s="46">
        <v>200</v>
      </c>
      <c r="L91" s="55" t="e">
        <f>#REF!</f>
        <v>#REF!</v>
      </c>
    </row>
    <row r="92" spans="1:12" ht="29.25" customHeight="1" x14ac:dyDescent="0.25">
      <c r="A92" s="92" t="s">
        <v>64</v>
      </c>
      <c r="B92" s="93" t="s">
        <v>68</v>
      </c>
      <c r="C92" s="93" t="s">
        <v>1</v>
      </c>
      <c r="D92" s="93"/>
      <c r="E92" s="93"/>
      <c r="F92" s="32"/>
      <c r="G92" s="94" t="s">
        <v>24</v>
      </c>
      <c r="H92" s="95">
        <v>972</v>
      </c>
      <c r="I92" s="96">
        <v>1000</v>
      </c>
      <c r="J92" s="97"/>
      <c r="K92" s="98"/>
      <c r="L92" s="99" t="e">
        <f>L93+L96</f>
        <v>#REF!</v>
      </c>
    </row>
    <row r="93" spans="1:12" ht="32.25" customHeight="1" x14ac:dyDescent="0.25">
      <c r="A93" s="100" t="s">
        <v>64</v>
      </c>
      <c r="B93" s="101" t="s">
        <v>68</v>
      </c>
      <c r="C93" s="101" t="s">
        <v>1</v>
      </c>
      <c r="D93" s="101" t="s">
        <v>10</v>
      </c>
      <c r="E93" s="101"/>
      <c r="F93" s="129"/>
      <c r="G93" s="102" t="s">
        <v>50</v>
      </c>
      <c r="H93" s="103">
        <v>972</v>
      </c>
      <c r="I93" s="104">
        <v>1003</v>
      </c>
      <c r="J93" s="105"/>
      <c r="K93" s="106" t="s">
        <v>3</v>
      </c>
      <c r="L93" s="107" t="e">
        <f>L94</f>
        <v>#REF!</v>
      </c>
    </row>
    <row r="94" spans="1:12" ht="60.75" customHeight="1" x14ac:dyDescent="0.25">
      <c r="A94" s="127" t="s">
        <v>64</v>
      </c>
      <c r="B94" s="128" t="s">
        <v>68</v>
      </c>
      <c r="C94" s="128" t="s">
        <v>1</v>
      </c>
      <c r="D94" s="128" t="s">
        <v>10</v>
      </c>
      <c r="E94" s="128" t="s">
        <v>10</v>
      </c>
      <c r="F94" s="129"/>
      <c r="G94" s="35" t="s">
        <v>51</v>
      </c>
      <c r="H94" s="36">
        <v>972</v>
      </c>
      <c r="I94" s="37">
        <v>1003</v>
      </c>
      <c r="J94" s="38">
        <v>5050100</v>
      </c>
      <c r="K94" s="39"/>
      <c r="L94" s="54" t="e">
        <f>L95</f>
        <v>#REF!</v>
      </c>
    </row>
    <row r="95" spans="1:12" ht="45.75" customHeight="1" x14ac:dyDescent="0.25">
      <c r="A95" s="127" t="s">
        <v>64</v>
      </c>
      <c r="B95" s="128" t="s">
        <v>68</v>
      </c>
      <c r="C95" s="128" t="s">
        <v>1</v>
      </c>
      <c r="D95" s="128" t="s">
        <v>10</v>
      </c>
      <c r="E95" s="128">
        <v>2</v>
      </c>
      <c r="F95" s="130"/>
      <c r="G95" s="42" t="s">
        <v>56</v>
      </c>
      <c r="H95" s="43">
        <v>972</v>
      </c>
      <c r="I95" s="44">
        <v>1003</v>
      </c>
      <c r="J95" s="45">
        <v>5050100</v>
      </c>
      <c r="K95" s="46">
        <v>300</v>
      </c>
      <c r="L95" s="55" t="e">
        <f>#REF!</f>
        <v>#REF!</v>
      </c>
    </row>
    <row r="96" spans="1:12" ht="23.25" customHeight="1" x14ac:dyDescent="0.25">
      <c r="A96" s="100" t="s">
        <v>64</v>
      </c>
      <c r="B96" s="101" t="s">
        <v>68</v>
      </c>
      <c r="C96" s="101" t="s">
        <v>1</v>
      </c>
      <c r="D96" s="101" t="s">
        <v>1</v>
      </c>
      <c r="E96" s="101"/>
      <c r="F96" s="129"/>
      <c r="G96" s="102" t="s">
        <v>8</v>
      </c>
      <c r="H96" s="103">
        <v>972</v>
      </c>
      <c r="I96" s="104">
        <v>1004</v>
      </c>
      <c r="J96" s="105"/>
      <c r="K96" s="106" t="s">
        <v>3</v>
      </c>
      <c r="L96" s="107" t="e">
        <f>L97+L100+L102</f>
        <v>#REF!</v>
      </c>
    </row>
    <row r="97" spans="1:12" ht="63" customHeight="1" x14ac:dyDescent="0.25">
      <c r="A97" s="127" t="s">
        <v>64</v>
      </c>
      <c r="B97" s="128" t="s">
        <v>68</v>
      </c>
      <c r="C97" s="128" t="s">
        <v>1</v>
      </c>
      <c r="D97" s="128" t="s">
        <v>1</v>
      </c>
      <c r="E97" s="128" t="s">
        <v>10</v>
      </c>
      <c r="F97" s="129"/>
      <c r="G97" s="35" t="s">
        <v>86</v>
      </c>
      <c r="H97" s="36">
        <v>972</v>
      </c>
      <c r="I97" s="37">
        <v>1004</v>
      </c>
      <c r="J97" s="38">
        <v>28002</v>
      </c>
      <c r="K97" s="39"/>
      <c r="L97" s="54" t="e">
        <f>L98+L99</f>
        <v>#REF!</v>
      </c>
    </row>
    <row r="98" spans="1:12" ht="97.5" customHeight="1" x14ac:dyDescent="0.25">
      <c r="A98" s="125" t="s">
        <v>64</v>
      </c>
      <c r="B98" s="126" t="s">
        <v>68</v>
      </c>
      <c r="C98" s="126" t="s">
        <v>1</v>
      </c>
      <c r="D98" s="126" t="s">
        <v>1</v>
      </c>
      <c r="E98" s="126" t="s">
        <v>1</v>
      </c>
      <c r="F98" s="130"/>
      <c r="G98" s="42" t="s">
        <v>80</v>
      </c>
      <c r="H98" s="43">
        <v>972</v>
      </c>
      <c r="I98" s="44">
        <v>1004</v>
      </c>
      <c r="J98" s="45">
        <v>28002</v>
      </c>
      <c r="K98" s="46">
        <v>100</v>
      </c>
      <c r="L98" s="54" t="e">
        <f>#REF!</f>
        <v>#REF!</v>
      </c>
    </row>
    <row r="99" spans="1:12" ht="62.25" customHeight="1" x14ac:dyDescent="0.25">
      <c r="A99" s="127" t="s">
        <v>64</v>
      </c>
      <c r="B99" s="128" t="s">
        <v>68</v>
      </c>
      <c r="C99" s="128" t="s">
        <v>1</v>
      </c>
      <c r="D99" s="128" t="s">
        <v>1</v>
      </c>
      <c r="E99" s="128" t="s">
        <v>64</v>
      </c>
      <c r="F99" s="130"/>
      <c r="G99" s="42" t="s">
        <v>16</v>
      </c>
      <c r="H99" s="43">
        <v>972</v>
      </c>
      <c r="I99" s="44">
        <v>1004</v>
      </c>
      <c r="J99" s="45">
        <v>28002</v>
      </c>
      <c r="K99" s="46">
        <v>200</v>
      </c>
      <c r="L99" s="55" t="e">
        <f>#REF!+#REF!</f>
        <v>#REF!</v>
      </c>
    </row>
    <row r="100" spans="1:12" ht="69" customHeight="1" x14ac:dyDescent="0.25">
      <c r="A100" s="125" t="s">
        <v>64</v>
      </c>
      <c r="B100" s="126" t="s">
        <v>68</v>
      </c>
      <c r="C100" s="126" t="s">
        <v>1</v>
      </c>
      <c r="D100" s="126" t="s">
        <v>64</v>
      </c>
      <c r="E100" s="126"/>
      <c r="F100" s="129"/>
      <c r="G100" s="69" t="s">
        <v>87</v>
      </c>
      <c r="H100" s="36">
        <v>972</v>
      </c>
      <c r="I100" s="37">
        <v>1004</v>
      </c>
      <c r="J100" s="62">
        <v>5118003</v>
      </c>
      <c r="K100" s="39"/>
      <c r="L100" s="40" t="e">
        <f>L101</f>
        <v>#REF!</v>
      </c>
    </row>
    <row r="101" spans="1:12" ht="55.5" customHeight="1" x14ac:dyDescent="0.25">
      <c r="A101" s="127" t="s">
        <v>64</v>
      </c>
      <c r="B101" s="128" t="s">
        <v>68</v>
      </c>
      <c r="C101" s="128" t="s">
        <v>1</v>
      </c>
      <c r="D101" s="128" t="s">
        <v>64</v>
      </c>
      <c r="E101" s="128" t="s">
        <v>10</v>
      </c>
      <c r="F101" s="130"/>
      <c r="G101" s="70" t="s">
        <v>16</v>
      </c>
      <c r="H101" s="43">
        <v>972</v>
      </c>
      <c r="I101" s="44">
        <v>1004</v>
      </c>
      <c r="J101" s="64">
        <v>5118003</v>
      </c>
      <c r="K101" s="46">
        <v>300</v>
      </c>
      <c r="L101" s="47" t="e">
        <f>#REF!</f>
        <v>#REF!</v>
      </c>
    </row>
    <row r="102" spans="1:12" ht="71.25" customHeight="1" x14ac:dyDescent="0.25">
      <c r="A102" s="125" t="s">
        <v>64</v>
      </c>
      <c r="B102" s="126" t="s">
        <v>68</v>
      </c>
      <c r="C102" s="126" t="s">
        <v>1</v>
      </c>
      <c r="D102" s="126" t="s">
        <v>65</v>
      </c>
      <c r="E102" s="126"/>
      <c r="F102" s="129"/>
      <c r="G102" s="68" t="s">
        <v>88</v>
      </c>
      <c r="H102" s="36">
        <v>972</v>
      </c>
      <c r="I102" s="37">
        <v>1004</v>
      </c>
      <c r="J102" s="62">
        <v>5118004</v>
      </c>
      <c r="K102" s="39"/>
      <c r="L102" s="40" t="e">
        <f>L103</f>
        <v>#REF!</v>
      </c>
    </row>
    <row r="103" spans="1:12" ht="63.75" customHeight="1" x14ac:dyDescent="0.25">
      <c r="A103" s="127" t="s">
        <v>64</v>
      </c>
      <c r="B103" s="128" t="s">
        <v>68</v>
      </c>
      <c r="C103" s="128" t="s">
        <v>1</v>
      </c>
      <c r="D103" s="128" t="s">
        <v>65</v>
      </c>
      <c r="E103" s="128" t="s">
        <v>10</v>
      </c>
      <c r="F103" s="130"/>
      <c r="G103" s="70" t="s">
        <v>16</v>
      </c>
      <c r="H103" s="43">
        <v>972</v>
      </c>
      <c r="I103" s="44">
        <v>1004</v>
      </c>
      <c r="J103" s="64">
        <v>5118004</v>
      </c>
      <c r="K103" s="46">
        <v>300</v>
      </c>
      <c r="L103" s="47" t="e">
        <f>#REF!</f>
        <v>#REF!</v>
      </c>
    </row>
    <row r="104" spans="1:12" ht="29.25" customHeight="1" x14ac:dyDescent="0.25">
      <c r="A104" s="92" t="s">
        <v>64</v>
      </c>
      <c r="B104" s="93" t="s">
        <v>69</v>
      </c>
      <c r="C104" s="93"/>
      <c r="D104" s="93"/>
      <c r="E104" s="93"/>
      <c r="F104" s="32"/>
      <c r="G104" s="94" t="s">
        <v>29</v>
      </c>
      <c r="H104" s="95">
        <v>972</v>
      </c>
      <c r="I104" s="96">
        <v>1100</v>
      </c>
      <c r="J104" s="97"/>
      <c r="K104" s="98"/>
      <c r="L104" s="99" t="e">
        <f>L105</f>
        <v>#REF!</v>
      </c>
    </row>
    <row r="105" spans="1:12" ht="30.75" customHeight="1" x14ac:dyDescent="0.25">
      <c r="A105" s="100" t="s">
        <v>64</v>
      </c>
      <c r="B105" s="101" t="s">
        <v>69</v>
      </c>
      <c r="C105" s="101" t="s">
        <v>10</v>
      </c>
      <c r="D105" s="101"/>
      <c r="E105" s="101"/>
      <c r="F105" s="33"/>
      <c r="G105" s="102" t="s">
        <v>41</v>
      </c>
      <c r="H105" s="103">
        <v>972</v>
      </c>
      <c r="I105" s="104">
        <v>1101</v>
      </c>
      <c r="J105" s="105"/>
      <c r="K105" s="106"/>
      <c r="L105" s="107" t="e">
        <f>L106</f>
        <v>#REF!</v>
      </c>
    </row>
    <row r="106" spans="1:12" ht="51" customHeight="1" x14ac:dyDescent="0.25">
      <c r="A106" s="125" t="s">
        <v>64</v>
      </c>
      <c r="B106" s="126" t="s">
        <v>69</v>
      </c>
      <c r="C106" s="126" t="s">
        <v>10</v>
      </c>
      <c r="D106" s="126" t="s">
        <v>10</v>
      </c>
      <c r="E106" s="126"/>
      <c r="F106" s="34"/>
      <c r="G106" s="35" t="s">
        <v>85</v>
      </c>
      <c r="H106" s="36">
        <v>972</v>
      </c>
      <c r="I106" s="61">
        <v>1101</v>
      </c>
      <c r="J106" s="62">
        <v>4870100</v>
      </c>
      <c r="K106" s="36"/>
      <c r="L106" s="54" t="e">
        <f>L107</f>
        <v>#REF!</v>
      </c>
    </row>
    <row r="107" spans="1:12" ht="51" customHeight="1" x14ac:dyDescent="0.25">
      <c r="A107" s="127" t="s">
        <v>64</v>
      </c>
      <c r="B107" s="128" t="s">
        <v>69</v>
      </c>
      <c r="C107" s="128" t="s">
        <v>10</v>
      </c>
      <c r="D107" s="128" t="s">
        <v>10</v>
      </c>
      <c r="E107" s="128" t="s">
        <v>10</v>
      </c>
      <c r="F107" s="41"/>
      <c r="G107" s="60" t="s">
        <v>76</v>
      </c>
      <c r="H107" s="43">
        <v>972</v>
      </c>
      <c r="I107" s="63">
        <v>1101</v>
      </c>
      <c r="J107" s="64">
        <v>4870100</v>
      </c>
      <c r="K107" s="46">
        <v>200</v>
      </c>
      <c r="L107" s="55" t="e">
        <f>#REF!</f>
        <v>#REF!</v>
      </c>
    </row>
    <row r="108" spans="1:12" ht="30" customHeight="1" x14ac:dyDescent="0.25">
      <c r="A108" s="92" t="s">
        <v>64</v>
      </c>
      <c r="B108" s="93" t="s">
        <v>70</v>
      </c>
      <c r="C108" s="93"/>
      <c r="D108" s="93"/>
      <c r="E108" s="93"/>
      <c r="F108" s="32"/>
      <c r="G108" s="94" t="s">
        <v>36</v>
      </c>
      <c r="H108" s="95">
        <v>972</v>
      </c>
      <c r="I108" s="96">
        <v>1200</v>
      </c>
      <c r="J108" s="97"/>
      <c r="K108" s="98"/>
      <c r="L108" s="99" t="e">
        <f>L109</f>
        <v>#REF!</v>
      </c>
    </row>
    <row r="109" spans="1:12" ht="28.5" customHeight="1" x14ac:dyDescent="0.25">
      <c r="A109" s="100" t="s">
        <v>64</v>
      </c>
      <c r="B109" s="101" t="s">
        <v>70</v>
      </c>
      <c r="C109" s="101" t="s">
        <v>10</v>
      </c>
      <c r="D109" s="101"/>
      <c r="E109" s="101"/>
      <c r="F109" s="33"/>
      <c r="G109" s="102" t="s">
        <v>40</v>
      </c>
      <c r="H109" s="103">
        <v>972</v>
      </c>
      <c r="I109" s="104">
        <v>1202</v>
      </c>
      <c r="J109" s="105"/>
      <c r="K109" s="106"/>
      <c r="L109" s="107" t="e">
        <f>L110+L112</f>
        <v>#REF!</v>
      </c>
    </row>
    <row r="110" spans="1:12" ht="41.25" customHeight="1" x14ac:dyDescent="0.25">
      <c r="A110" s="125" t="s">
        <v>64</v>
      </c>
      <c r="B110" s="126" t="s">
        <v>70</v>
      </c>
      <c r="C110" s="126" t="s">
        <v>10</v>
      </c>
      <c r="D110" s="126" t="s">
        <v>10</v>
      </c>
      <c r="E110" s="126"/>
      <c r="F110" s="34"/>
      <c r="G110" s="67" t="s">
        <v>53</v>
      </c>
      <c r="H110" s="36">
        <v>972</v>
      </c>
      <c r="I110" s="61">
        <v>1202</v>
      </c>
      <c r="J110" s="62">
        <v>4570100</v>
      </c>
      <c r="K110" s="39"/>
      <c r="L110" s="54" t="e">
        <f>L111</f>
        <v>#REF!</v>
      </c>
    </row>
    <row r="111" spans="1:12" ht="52.5" customHeight="1" x14ac:dyDescent="0.25">
      <c r="A111" s="127" t="s">
        <v>64</v>
      </c>
      <c r="B111" s="128" t="s">
        <v>70</v>
      </c>
      <c r="C111" s="128" t="s">
        <v>10</v>
      </c>
      <c r="D111" s="128" t="s">
        <v>10</v>
      </c>
      <c r="E111" s="128" t="s">
        <v>10</v>
      </c>
      <c r="F111" s="41"/>
      <c r="G111" s="60" t="s">
        <v>76</v>
      </c>
      <c r="H111" s="43">
        <v>972</v>
      </c>
      <c r="I111" s="63">
        <v>1202</v>
      </c>
      <c r="J111" s="64">
        <v>4570100</v>
      </c>
      <c r="K111" s="46">
        <v>200</v>
      </c>
      <c r="L111" s="55" t="e">
        <f>#REF!</f>
        <v>#REF!</v>
      </c>
    </row>
    <row r="112" spans="1:12" ht="33.75" customHeight="1" x14ac:dyDescent="0.25">
      <c r="A112" s="125" t="s">
        <v>64</v>
      </c>
      <c r="B112" s="126" t="s">
        <v>70</v>
      </c>
      <c r="C112" s="126" t="s">
        <v>10</v>
      </c>
      <c r="D112" s="126" t="s">
        <v>1</v>
      </c>
      <c r="E112" s="126"/>
      <c r="F112" s="34"/>
      <c r="G112" s="68" t="s">
        <v>84</v>
      </c>
      <c r="H112" s="36">
        <v>972</v>
      </c>
      <c r="I112" s="61">
        <v>1202</v>
      </c>
      <c r="J112" s="38">
        <v>4570300</v>
      </c>
      <c r="K112" s="39"/>
      <c r="L112" s="54" t="e">
        <f>L113</f>
        <v>#REF!</v>
      </c>
    </row>
    <row r="113" spans="1:12" ht="51.75" customHeight="1" x14ac:dyDescent="0.25">
      <c r="A113" s="127" t="s">
        <v>64</v>
      </c>
      <c r="B113" s="128" t="s">
        <v>70</v>
      </c>
      <c r="C113" s="128" t="s">
        <v>10</v>
      </c>
      <c r="D113" s="128" t="s">
        <v>1</v>
      </c>
      <c r="E113" s="128" t="s">
        <v>10</v>
      </c>
      <c r="F113" s="48"/>
      <c r="G113" s="60" t="s">
        <v>76</v>
      </c>
      <c r="H113" s="43">
        <v>972</v>
      </c>
      <c r="I113" s="63">
        <v>1202</v>
      </c>
      <c r="J113" s="45">
        <v>4570300</v>
      </c>
      <c r="K113" s="46">
        <v>200</v>
      </c>
      <c r="L113" s="55" t="e">
        <f>#REF!</f>
        <v>#REF!</v>
      </c>
    </row>
    <row r="114" spans="1:12" ht="30" customHeight="1" x14ac:dyDescent="0.25">
      <c r="A114" s="131"/>
      <c r="B114" s="132"/>
      <c r="C114" s="132"/>
      <c r="D114" s="132"/>
      <c r="E114" s="132"/>
      <c r="F114" s="71"/>
      <c r="G114" s="72" t="s">
        <v>2</v>
      </c>
      <c r="H114" s="73"/>
      <c r="I114" s="74"/>
      <c r="J114" s="75"/>
      <c r="K114" s="76"/>
      <c r="L114" s="77" t="e">
        <f>L20+L33+L41</f>
        <v>#REF!</v>
      </c>
    </row>
  </sheetData>
  <mergeCells count="15">
    <mergeCell ref="A6:L6"/>
    <mergeCell ref="A1:L1"/>
    <mergeCell ref="A2:L2"/>
    <mergeCell ref="A3:L3"/>
    <mergeCell ref="A4:L4"/>
    <mergeCell ref="A5:L5"/>
    <mergeCell ref="A15:L15"/>
    <mergeCell ref="A16:L16"/>
    <mergeCell ref="A17:L17"/>
    <mergeCell ref="A8:L8"/>
    <mergeCell ref="A9:L9"/>
    <mergeCell ref="A10:L10"/>
    <mergeCell ref="A11:L11"/>
    <mergeCell ref="A12:L12"/>
    <mergeCell ref="A13:L13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2021-12-16T13:16:52Z</cp:lastPrinted>
  <dcterms:created xsi:type="dcterms:W3CDTF">1996-10-08T23:32:33Z</dcterms:created>
  <dcterms:modified xsi:type="dcterms:W3CDTF">2021-12-16T13:20:19Z</dcterms:modified>
</cp:coreProperties>
</file>